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SAL" sheetId="1" state="visible" r:id="rId1"/>
    <sheet xmlns:r="http://schemas.openxmlformats.org/officeDocument/2006/relationships" name="Registro Lavori" sheetId="2" state="visible" r:id="rId2"/>
    <sheet xmlns:r="http://schemas.openxmlformats.org/officeDocument/2006/relationships" name="Stati Avanzamento" sheetId="3" state="visible" r:id="rId3"/>
    <sheet xmlns:r="http://schemas.openxmlformats.org/officeDocument/2006/relationships" name="Categorie" sheetId="4" state="visible" r:id="rId4"/>
    <sheet xmlns:r="http://schemas.openxmlformats.org/officeDocument/2006/relationships" name="Fornitori" sheetId="5" state="visible" r:id="rId5"/>
    <sheet xmlns:r="http://schemas.openxmlformats.org/officeDocument/2006/relationships" name="Registro Pagamenti" sheetId="6" state="visible" r:id="rId6"/>
    <sheet xmlns:r="http://schemas.openxmlformats.org/officeDocument/2006/relationships" name="Istruzion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#,##0 €"/>
  </numFmts>
  <fonts count="13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sz val="10"/>
    </font>
    <font>
      <name val="Calibri"/>
      <b val="1"/>
      <color rgb="001E3A8A"/>
      <sz val="18"/>
    </font>
    <font>
      <name val="Calibri"/>
      <i val="1"/>
      <color rgb="00666666"/>
      <sz val="10"/>
    </font>
    <font>
      <name val="Calibri"/>
      <b val="1"/>
      <color rgb="001E3A8A"/>
      <sz val="11"/>
    </font>
    <font>
      <name val="Calibri"/>
      <b val="1"/>
      <color rgb="003B82F6"/>
      <sz val="16"/>
    </font>
    <font>
      <name val="Calibri"/>
      <b val="1"/>
      <color rgb="0010B981"/>
      <sz val="16"/>
    </font>
    <font>
      <name val="Calibri"/>
      <b val="1"/>
      <color rgb="00F59E0B"/>
      <sz val="16"/>
    </font>
    <font>
      <name val="Calibri"/>
      <b val="1"/>
      <color rgb="00EF4444"/>
      <sz val="16"/>
    </font>
    <font>
      <name val="Calibri"/>
      <b val="1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6" fillId="4" borderId="2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center" vertical="center" wrapText="1"/>
    </xf>
    <xf numFmtId="0" fontId="6" fillId="6" borderId="2" applyAlignment="1" pivotButton="0" quotePrefix="0" xfId="0">
      <alignment horizontal="center" vertical="center" wrapText="1"/>
    </xf>
    <xf numFmtId="0" fontId="6" fillId="7" borderId="2" applyAlignment="1" pivotButton="0" quotePrefix="0" xfId="0">
      <alignment horizontal="center" vertical="center" wrapText="1"/>
    </xf>
    <xf numFmtId="165" fontId="7" fillId="0" borderId="2" applyAlignment="1" pivotButton="0" quotePrefix="0" xfId="0">
      <alignment horizontal="center" vertical="center" wrapText="1"/>
    </xf>
    <xf numFmtId="165" fontId="8" fillId="0" borderId="2" applyAlignment="1" pivotButton="0" quotePrefix="0" xfId="0">
      <alignment horizontal="center" vertical="center" wrapText="1"/>
    </xf>
    <xf numFmtId="165" fontId="9" fillId="0" borderId="2" applyAlignment="1" pivotButton="0" quotePrefix="0" xfId="0">
      <alignment horizontal="center" vertical="center" wrapText="1"/>
    </xf>
    <xf numFmtId="165" fontId="10" fillId="0" borderId="2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5" fontId="3" fillId="0" borderId="1" applyAlignment="1" pivotButton="0" quotePrefix="0" xfId="0">
      <alignment horizontal="right" vertical="center"/>
    </xf>
    <xf numFmtId="9" fontId="3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5" fontId="3" fillId="3" borderId="1" applyAlignment="1" pivotButton="0" quotePrefix="0" xfId="0">
      <alignment horizontal="right" vertical="center"/>
    </xf>
    <xf numFmtId="9" fontId="3" fillId="3" borderId="1" applyAlignment="1" pivotButton="0" quotePrefix="0" xfId="0">
      <alignment horizontal="center" vertical="center" wrapText="1"/>
    </xf>
    <xf numFmtId="0" fontId="11" fillId="4" borderId="2" applyAlignment="1" pivotButton="0" quotePrefix="0" xfId="0">
      <alignment horizontal="left" vertical="center" wrapText="1"/>
    </xf>
    <xf numFmtId="165" fontId="11" fillId="4" borderId="2" applyAlignment="1" pivotButton="0" quotePrefix="0" xfId="0">
      <alignment horizontal="right" vertical="center"/>
    </xf>
    <xf numFmtId="9" fontId="11" fillId="4" borderId="2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right" vertical="center"/>
    </xf>
    <xf numFmtId="4" fontId="3" fillId="0" borderId="1" applyAlignment="1" pivotButton="0" quotePrefix="0" xfId="0">
      <alignment horizontal="right" vertical="center"/>
    </xf>
    <xf numFmtId="164" fontId="3" fillId="3" borderId="1" applyAlignment="1" pivotButton="0" quotePrefix="0" xfId="0">
      <alignment horizontal="right" vertical="center"/>
    </xf>
    <xf numFmtId="4" fontId="3" fillId="3" borderId="1" applyAlignment="1" pivotButton="0" quotePrefix="0" xfId="0">
      <alignment horizontal="right" vertical="center"/>
    </xf>
    <xf numFmtId="0" fontId="2" fillId="2" borderId="0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left" vertical="center" wrapText="1"/>
    </xf>
    <xf numFmtId="0" fontId="11" fillId="3" borderId="1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left" vertical="center" wrapText="1"/>
    </xf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Avanzamento Lavori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 SAL'!B8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SAL'!$A$9:$A$13</f>
            </numRef>
          </cat>
          <val>
            <numRef>
              <f>'Dashboard SAL'!$B$9:$B$13</f>
            </numRef>
          </val>
        </ser>
        <ser>
          <idx val="1"/>
          <order val="1"/>
          <tx>
            <strRef>
              <f>'Dashboard SAL'!C8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SAL'!$A$9:$A$13</f>
            </numRef>
          </cat>
          <val>
            <numRef>
              <f>'Dashboard SAL'!$C$9:$C$13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6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0" customHeight="1">
      <c r="A1" s="1" t="inlineStr">
        <is>
          <t>DASHBOARD AVANZAMENTO LAVORI</t>
        </is>
      </c>
    </row>
    <row r="2">
      <c r="A2" s="2" t="inlineStr">
        <is>
          <t>Aggiornamento: 09/01/2026 19:48</t>
        </is>
      </c>
    </row>
    <row r="4" ht="25" customHeight="1">
      <c r="A4" s="3" t="inlineStr">
        <is>
          <t>Valore Totale Lavori</t>
        </is>
      </c>
      <c r="C4" s="4" t="inlineStr">
        <is>
          <t>SAL Certificati</t>
        </is>
      </c>
      <c r="E4" s="5" t="inlineStr">
        <is>
          <t>Pagamenti Effettuati</t>
        </is>
      </c>
      <c r="G4" s="6" t="inlineStr">
        <is>
          <t>Saldo Ritenute</t>
        </is>
      </c>
    </row>
    <row r="5" ht="35" customHeight="1">
      <c r="A5" s="7">
        <f>SOMMA('Registro Lavori'!E3:E12)</f>
        <v/>
      </c>
      <c r="C5" s="8">
        <f>SOMMA('Stati Avanzamento Lavori (SAL)'!H3:H20)</f>
        <v/>
      </c>
      <c r="E5" s="9">
        <f>SOMMA.SE('Registro Pagamenti'!J3:J20,"Pagato",'Registro Pagamenti'!H3:H20)</f>
        <v/>
      </c>
      <c r="G5" s="10">
        <f>SOMMA('Registro Pagamenti'!G3:G20)</f>
        <v/>
      </c>
    </row>
    <row r="7">
      <c r="A7" s="11" t="inlineStr">
        <is>
          <t>RIEPILOGO AVANZAMENTO PER CATEGORIA</t>
        </is>
      </c>
    </row>
    <row r="8">
      <c r="A8" s="12" t="inlineStr">
        <is>
          <t>Categoria</t>
        </is>
      </c>
      <c r="B8" s="12" t="inlineStr">
        <is>
          <t>Valore Contratto €</t>
        </is>
      </c>
      <c r="C8" s="12" t="inlineStr">
        <is>
          <t>SAL Certificati €</t>
        </is>
      </c>
      <c r="D8" s="12" t="inlineStr">
        <is>
          <t>% Avanzamento</t>
        </is>
      </c>
    </row>
    <row r="9">
      <c r="A9" s="13" t="inlineStr">
        <is>
          <t>Opere Edili</t>
        </is>
      </c>
      <c r="B9" s="14" t="n">
        <v>260000</v>
      </c>
      <c r="C9" s="14" t="n">
        <v>126750</v>
      </c>
      <c r="D9" s="15">
        <f>C9/B9</f>
        <v/>
      </c>
    </row>
    <row r="10">
      <c r="A10" s="16" t="inlineStr">
        <is>
          <t>Impianti Elettrici</t>
        </is>
      </c>
      <c r="B10" s="17" t="n">
        <v>113000</v>
      </c>
      <c r="C10" s="17" t="n">
        <v>23400</v>
      </c>
      <c r="D10" s="18">
        <f>C10/B10</f>
        <v/>
      </c>
    </row>
    <row r="11">
      <c r="A11" s="13" t="inlineStr">
        <is>
          <t>Impianti Idraulici</t>
        </is>
      </c>
      <c r="B11" s="14" t="n">
        <v>120000</v>
      </c>
      <c r="C11" s="14" t="n">
        <v>13000</v>
      </c>
      <c r="D11" s="15">
        <f>C11/B11</f>
        <v/>
      </c>
    </row>
    <row r="12">
      <c r="A12" s="16" t="inlineStr">
        <is>
          <t>Carpenteria</t>
        </is>
      </c>
      <c r="B12" s="17" t="n">
        <v>85000</v>
      </c>
      <c r="C12" s="17" t="n">
        <v>0</v>
      </c>
      <c r="D12" s="18">
        <f>IF(B12=0,0,C12/B12)</f>
        <v/>
      </c>
    </row>
    <row r="13">
      <c r="A13" s="13" t="inlineStr">
        <is>
          <t>Finiture</t>
        </is>
      </c>
      <c r="B13" s="14" t="n">
        <v>80000</v>
      </c>
      <c r="C13" s="14" t="n">
        <v>0</v>
      </c>
      <c r="D13" s="15">
        <f>IF(B13=0,0,C13/B13)</f>
        <v/>
      </c>
    </row>
    <row r="14">
      <c r="A14" s="19" t="inlineStr">
        <is>
          <t>TOTALE</t>
        </is>
      </c>
      <c r="B14" s="20">
        <f>SOMMA(B9:B13)</f>
        <v/>
      </c>
      <c r="C14" s="20">
        <f>SOMMA(C9:C13)</f>
        <v/>
      </c>
      <c r="D14" s="21">
        <f>C14/B14</f>
        <v/>
      </c>
    </row>
    <row r="22">
      <c r="A22" s="11" t="inlineStr">
        <is>
          <t>CRONOLOGIA STATI AVANZAMENTO</t>
        </is>
      </c>
    </row>
    <row r="23">
      <c r="A23" s="12" t="inlineStr">
        <is>
          <t>N° SAL</t>
        </is>
      </c>
      <c r="B23" s="12" t="inlineStr">
        <is>
          <t>Lavoro</t>
        </is>
      </c>
      <c r="C23" s="12" t="inlineStr">
        <is>
          <t>Data</t>
        </is>
      </c>
      <c r="D23" s="12" t="inlineStr">
        <is>
          <t>Importo €</t>
        </is>
      </c>
      <c r="E23" s="12" t="inlineStr">
        <is>
          <t>Stato Certificazione</t>
        </is>
      </c>
      <c r="F23" s="12" t="inlineStr">
        <is>
          <t>Stato Pagamento</t>
        </is>
      </c>
    </row>
    <row r="24">
      <c r="A24" s="22" t="inlineStr">
        <is>
          <t>SAL008</t>
        </is>
      </c>
      <c r="B24" s="16" t="inlineStr">
        <is>
          <t>Impianto idrico sanitario</t>
        </is>
      </c>
      <c r="C24" s="22" t="inlineStr">
        <is>
          <t>03/01/2026</t>
        </is>
      </c>
      <c r="D24" s="17" t="n">
        <v>13000</v>
      </c>
      <c r="E24" s="22" t="inlineStr">
        <is>
          <t>Certificato</t>
        </is>
      </c>
      <c r="F24" s="23" t="inlineStr">
        <is>
          <t>In attesa</t>
        </is>
      </c>
    </row>
    <row r="25">
      <c r="A25" s="24" t="inlineStr">
        <is>
          <t>SAL007</t>
        </is>
      </c>
      <c r="B25" s="13" t="inlineStr">
        <is>
          <t>Impianto elettrico</t>
        </is>
      </c>
      <c r="C25" s="24" t="inlineStr">
        <is>
          <t>01/01/2026</t>
        </is>
      </c>
      <c r="D25" s="14" t="n">
        <v>23400</v>
      </c>
      <c r="E25" s="24" t="inlineStr">
        <is>
          <t>Certificato</t>
        </is>
      </c>
      <c r="F25" s="25" t="inlineStr">
        <is>
          <t>Pagato</t>
        </is>
      </c>
    </row>
    <row r="26">
      <c r="A26" s="22" t="inlineStr">
        <is>
          <t>SAL006</t>
        </is>
      </c>
      <c r="B26" s="16" t="inlineStr">
        <is>
          <t>Solai e strutture</t>
        </is>
      </c>
      <c r="C26" s="22" t="inlineStr">
        <is>
          <t>06/01/2026</t>
        </is>
      </c>
      <c r="D26" s="17" t="n">
        <v>19000</v>
      </c>
      <c r="E26" s="22" t="inlineStr">
        <is>
          <t>Certificato</t>
        </is>
      </c>
      <c r="F26" s="23" t="inlineStr">
        <is>
          <t>In attesa</t>
        </is>
      </c>
    </row>
    <row r="27">
      <c r="A27" s="24" t="inlineStr">
        <is>
          <t>SAL005</t>
        </is>
      </c>
      <c r="B27" s="13" t="inlineStr">
        <is>
          <t>Solai e strutture</t>
        </is>
      </c>
      <c r="C27" s="24" t="inlineStr">
        <is>
          <t>22/12/2025</t>
        </is>
      </c>
      <c r="D27" s="14" t="n">
        <v>23750</v>
      </c>
      <c r="E27" s="24" t="inlineStr">
        <is>
          <t>Certificato</t>
        </is>
      </c>
      <c r="F27" s="25" t="inlineStr">
        <is>
          <t>Pagato</t>
        </is>
      </c>
    </row>
    <row r="28">
      <c r="A28" s="22" t="inlineStr">
        <is>
          <t>SAL004</t>
        </is>
      </c>
      <c r="B28" s="16" t="inlineStr">
        <is>
          <t>Murature perimetrali</t>
        </is>
      </c>
      <c r="C28" s="22" t="inlineStr">
        <is>
          <t>27/12/2025</t>
        </is>
      </c>
      <c r="D28" s="17" t="n">
        <v>48000</v>
      </c>
      <c r="E28" s="22" t="inlineStr">
        <is>
          <t>Certificato</t>
        </is>
      </c>
      <c r="F28" s="25" t="inlineStr">
        <is>
          <t>Pagato</t>
        </is>
      </c>
    </row>
  </sheetData>
  <mergeCells count="12">
    <mergeCell ref="A1:H1"/>
    <mergeCell ref="A2:H2"/>
    <mergeCell ref="A4:B4"/>
    <mergeCell ref="A5:B5"/>
    <mergeCell ref="C4:D4"/>
    <mergeCell ref="C5:D5"/>
    <mergeCell ref="E4:F4"/>
    <mergeCell ref="E5:F5"/>
    <mergeCell ref="G4:H4"/>
    <mergeCell ref="G5:H5"/>
    <mergeCell ref="A7:D7"/>
    <mergeCell ref="A22:H2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30" customWidth="1" min="3" max="3"/>
    <col width="15" customWidth="1" min="4" max="4"/>
    <col width="18" customWidth="1" min="5" max="5"/>
    <col width="12" customWidth="1" min="6" max="6"/>
    <col width="15" customWidth="1" min="7" max="7"/>
    <col width="14" customWidth="1" min="8" max="8"/>
    <col width="16" customWidth="1" min="9" max="9"/>
    <col width="18" customWidth="1" min="10" max="10"/>
    <col width="12" customWidth="1" min="11" max="11"/>
    <col width="30" customWidth="1" min="12" max="12"/>
  </cols>
  <sheetData>
    <row r="1">
      <c r="A1" s="11" t="inlineStr">
        <is>
          <t>REGISTRO LAVORI E LAVORAZIONI</t>
        </is>
      </c>
    </row>
    <row r="2">
      <c r="A2" s="12" t="inlineStr">
        <is>
          <t>ID Lavoro</t>
        </is>
      </c>
      <c r="B2" s="12" t="inlineStr">
        <is>
          <t>Categoria</t>
        </is>
      </c>
      <c r="C2" s="12" t="inlineStr">
        <is>
          <t>Descrizione Lavoro</t>
        </is>
      </c>
      <c r="D2" s="12" t="inlineStr">
        <is>
          <t>Fornitore</t>
        </is>
      </c>
      <c r="E2" s="12" t="inlineStr">
        <is>
          <t>Importo Contratto €</t>
        </is>
      </c>
      <c r="F2" s="12" t="inlineStr">
        <is>
          <t>Unità Misura</t>
        </is>
      </c>
      <c r="G2" s="12" t="inlineStr">
        <is>
          <t>Quantità Totale</t>
        </is>
      </c>
      <c r="H2" s="12" t="inlineStr">
        <is>
          <t>Data Inizio</t>
        </is>
      </c>
      <c r="I2" s="12" t="inlineStr">
        <is>
          <t>Data Fine Prevista</t>
        </is>
      </c>
      <c r="J2" s="12" t="inlineStr">
        <is>
          <t>Responsabile</t>
        </is>
      </c>
      <c r="K2" s="12" t="inlineStr">
        <is>
          <t>Stato</t>
        </is>
      </c>
      <c r="L2" s="12" t="inlineStr">
        <is>
          <t>Note</t>
        </is>
      </c>
    </row>
    <row r="3">
      <c r="A3" s="24" t="inlineStr">
        <is>
          <t>LAV001</t>
        </is>
      </c>
      <c r="B3" s="24" t="inlineStr">
        <is>
          <t>CAT01</t>
        </is>
      </c>
      <c r="C3" s="13" t="inlineStr">
        <is>
          <t>Demolizioni e rimozioni</t>
        </is>
      </c>
      <c r="D3" s="13" t="inlineStr">
        <is>
          <t>FOR001</t>
        </is>
      </c>
      <c r="E3" s="26" t="n">
        <v>45000</v>
      </c>
      <c r="F3" s="13" t="inlineStr">
        <is>
          <t>m²</t>
        </is>
      </c>
      <c r="G3" s="27" t="n">
        <v>250</v>
      </c>
      <c r="H3" s="24" t="inlineStr">
        <is>
          <t>10/11/2025</t>
        </is>
      </c>
      <c r="I3" s="24" t="inlineStr">
        <is>
          <t>10/12/2025</t>
        </is>
      </c>
      <c r="J3" s="13" t="inlineStr">
        <is>
          <t>Ing. Rossi</t>
        </is>
      </c>
      <c r="K3" s="13" t="inlineStr">
        <is>
          <t>Completato</t>
        </is>
      </c>
      <c r="L3" s="13" t="inlineStr"/>
    </row>
    <row r="4">
      <c r="A4" s="22" t="inlineStr">
        <is>
          <t>LAV002</t>
        </is>
      </c>
      <c r="B4" s="22" t="inlineStr">
        <is>
          <t>CAT01</t>
        </is>
      </c>
      <c r="C4" s="16" t="inlineStr">
        <is>
          <t>Murature perimetrali</t>
        </is>
      </c>
      <c r="D4" s="16" t="inlineStr">
        <is>
          <t>FOR001</t>
        </is>
      </c>
      <c r="E4" s="28" t="n">
        <v>120000</v>
      </c>
      <c r="F4" s="16" t="inlineStr">
        <is>
          <t>m³</t>
        </is>
      </c>
      <c r="G4" s="29" t="n">
        <v>180</v>
      </c>
      <c r="H4" s="22" t="inlineStr">
        <is>
          <t>25/11/2025</t>
        </is>
      </c>
      <c r="I4" s="22" t="inlineStr">
        <is>
          <t>24/01/2026</t>
        </is>
      </c>
      <c r="J4" s="16" t="inlineStr">
        <is>
          <t>Ing. Rossi</t>
        </is>
      </c>
      <c r="K4" s="16" t="inlineStr">
        <is>
          <t>In corso</t>
        </is>
      </c>
      <c r="L4" s="16" t="inlineStr">
        <is>
          <t>70% completato</t>
        </is>
      </c>
    </row>
    <row r="5">
      <c r="A5" s="24" t="inlineStr">
        <is>
          <t>LAV003</t>
        </is>
      </c>
      <c r="B5" s="24" t="inlineStr">
        <is>
          <t>CAT01</t>
        </is>
      </c>
      <c r="C5" s="13" t="inlineStr">
        <is>
          <t>Solai e strutture</t>
        </is>
      </c>
      <c r="D5" s="13" t="inlineStr">
        <is>
          <t>FOR001</t>
        </is>
      </c>
      <c r="E5" s="26" t="n">
        <v>95000</v>
      </c>
      <c r="F5" s="13" t="inlineStr">
        <is>
          <t>m²</t>
        </is>
      </c>
      <c r="G5" s="27" t="n">
        <v>300</v>
      </c>
      <c r="H5" s="24" t="inlineStr">
        <is>
          <t>10/12/2025</t>
        </is>
      </c>
      <c r="I5" s="24" t="inlineStr">
        <is>
          <t>08/02/2026</t>
        </is>
      </c>
      <c r="J5" s="13" t="inlineStr">
        <is>
          <t>Ing. Rossi</t>
        </is>
      </c>
      <c r="K5" s="13" t="inlineStr">
        <is>
          <t>In corso</t>
        </is>
      </c>
      <c r="L5" s="13" t="inlineStr">
        <is>
          <t>45% completato</t>
        </is>
      </c>
    </row>
    <row r="6">
      <c r="A6" s="22" t="inlineStr">
        <is>
          <t>LAV004</t>
        </is>
      </c>
      <c r="B6" s="22" t="inlineStr">
        <is>
          <t>CAT02</t>
        </is>
      </c>
      <c r="C6" s="16" t="inlineStr">
        <is>
          <t>Impianto elettrico principale</t>
        </is>
      </c>
      <c r="D6" s="16" t="inlineStr">
        <is>
          <t>FOR002</t>
        </is>
      </c>
      <c r="E6" s="28" t="n">
        <v>78000</v>
      </c>
      <c r="F6" s="16" t="inlineStr">
        <is>
          <t>punti</t>
        </is>
      </c>
      <c r="G6" s="29" t="n">
        <v>150</v>
      </c>
      <c r="H6" s="22" t="inlineStr">
        <is>
          <t>20/12/2025</t>
        </is>
      </c>
      <c r="I6" s="22" t="inlineStr">
        <is>
          <t>18/02/2026</t>
        </is>
      </c>
      <c r="J6" s="16" t="inlineStr">
        <is>
          <t>Geom. Bianchi</t>
        </is>
      </c>
      <c r="K6" s="16" t="inlineStr">
        <is>
          <t>In corso</t>
        </is>
      </c>
      <c r="L6" s="16" t="inlineStr">
        <is>
          <t>30% completato</t>
        </is>
      </c>
    </row>
    <row r="7">
      <c r="A7" s="24" t="inlineStr">
        <is>
          <t>LAV005</t>
        </is>
      </c>
      <c r="B7" s="24" t="inlineStr">
        <is>
          <t>CAT02</t>
        </is>
      </c>
      <c r="C7" s="13" t="inlineStr">
        <is>
          <t>Quadri elettrici e distribuzione</t>
        </is>
      </c>
      <c r="D7" s="13" t="inlineStr">
        <is>
          <t>FOR002</t>
        </is>
      </c>
      <c r="E7" s="26" t="n">
        <v>35000</v>
      </c>
      <c r="F7" s="13" t="inlineStr">
        <is>
          <t>quadri</t>
        </is>
      </c>
      <c r="G7" s="27" t="n">
        <v>8</v>
      </c>
      <c r="H7" s="24" t="inlineStr">
        <is>
          <t>30/12/2025</t>
        </is>
      </c>
      <c r="I7" s="24" t="inlineStr">
        <is>
          <t>28/02/2026</t>
        </is>
      </c>
      <c r="J7" s="13" t="inlineStr">
        <is>
          <t>Geom. Bianchi</t>
        </is>
      </c>
      <c r="K7" s="13" t="inlineStr">
        <is>
          <t>Pianificato</t>
        </is>
      </c>
      <c r="L7" s="13" t="inlineStr"/>
    </row>
    <row r="8">
      <c r="A8" s="22" t="inlineStr">
        <is>
          <t>LAV006</t>
        </is>
      </c>
      <c r="B8" s="22" t="inlineStr">
        <is>
          <t>CAT03</t>
        </is>
      </c>
      <c r="C8" s="16" t="inlineStr">
        <is>
          <t>Impianto idrico sanitario</t>
        </is>
      </c>
      <c r="D8" s="16" t="inlineStr">
        <is>
          <t>FOR003</t>
        </is>
      </c>
      <c r="E8" s="28" t="n">
        <v>52000</v>
      </c>
      <c r="F8" s="16" t="inlineStr">
        <is>
          <t>punti</t>
        </is>
      </c>
      <c r="G8" s="29" t="n">
        <v>80</v>
      </c>
      <c r="H8" s="22" t="inlineStr">
        <is>
          <t>25/12/2025</t>
        </is>
      </c>
      <c r="I8" s="22" t="inlineStr">
        <is>
          <t>23/02/2026</t>
        </is>
      </c>
      <c r="J8" s="16" t="inlineStr">
        <is>
          <t>Geom. Verdi</t>
        </is>
      </c>
      <c r="K8" s="16" t="inlineStr">
        <is>
          <t>In corso</t>
        </is>
      </c>
      <c r="L8" s="16" t="inlineStr">
        <is>
          <t>25% completato</t>
        </is>
      </c>
    </row>
    <row r="9">
      <c r="A9" s="24" t="inlineStr">
        <is>
          <t>LAV007</t>
        </is>
      </c>
      <c r="B9" s="24" t="inlineStr">
        <is>
          <t>CAT03</t>
        </is>
      </c>
      <c r="C9" s="13" t="inlineStr">
        <is>
          <t>Impianto riscaldamento</t>
        </is>
      </c>
      <c r="D9" s="13" t="inlineStr">
        <is>
          <t>FOR003</t>
        </is>
      </c>
      <c r="E9" s="26" t="n">
        <v>68000</v>
      </c>
      <c r="F9" s="13" t="inlineStr">
        <is>
          <t>m</t>
        </is>
      </c>
      <c r="G9" s="27" t="n">
        <v>350</v>
      </c>
      <c r="H9" s="24" t="inlineStr">
        <is>
          <t>09/01/2026</t>
        </is>
      </c>
      <c r="I9" s="24" t="inlineStr">
        <is>
          <t>10/03/2026</t>
        </is>
      </c>
      <c r="J9" s="13" t="inlineStr">
        <is>
          <t>Geom. Verdi</t>
        </is>
      </c>
      <c r="K9" s="13" t="inlineStr">
        <is>
          <t>Pianificato</t>
        </is>
      </c>
      <c r="L9" s="13" t="inlineStr"/>
    </row>
    <row r="10">
      <c r="A10" s="22" t="inlineStr">
        <is>
          <t>LAV008</t>
        </is>
      </c>
      <c r="B10" s="22" t="inlineStr">
        <is>
          <t>CAT05</t>
        </is>
      </c>
      <c r="C10" s="16" t="inlineStr">
        <is>
          <t>Serramenti esterni</t>
        </is>
      </c>
      <c r="D10" s="16" t="inlineStr">
        <is>
          <t>FOR004</t>
        </is>
      </c>
      <c r="E10" s="28" t="n">
        <v>85000</v>
      </c>
      <c r="F10" s="16" t="inlineStr">
        <is>
          <t>m²</t>
        </is>
      </c>
      <c r="G10" s="29" t="n">
        <v>120</v>
      </c>
      <c r="H10" s="22" t="inlineStr">
        <is>
          <t>19/01/2026</t>
        </is>
      </c>
      <c r="I10" s="22" t="inlineStr">
        <is>
          <t>20/03/2026</t>
        </is>
      </c>
      <c r="J10" s="16" t="inlineStr">
        <is>
          <t>Arch. Neri</t>
        </is>
      </c>
      <c r="K10" s="16" t="inlineStr">
        <is>
          <t>Pianificato</t>
        </is>
      </c>
      <c r="L10" s="16" t="inlineStr"/>
    </row>
    <row r="11">
      <c r="A11" s="24" t="inlineStr">
        <is>
          <t>LAV009</t>
        </is>
      </c>
      <c r="B11" s="24" t="inlineStr">
        <is>
          <t>CAT06</t>
        </is>
      </c>
      <c r="C11" s="13" t="inlineStr">
        <is>
          <t>Intonaci e rasature</t>
        </is>
      </c>
      <c r="D11" s="13" t="inlineStr">
        <is>
          <t>FOR005</t>
        </is>
      </c>
      <c r="E11" s="26" t="n">
        <v>42000</v>
      </c>
      <c r="F11" s="13" t="inlineStr">
        <is>
          <t>m²</t>
        </is>
      </c>
      <c r="G11" s="27" t="n">
        <v>800</v>
      </c>
      <c r="H11" s="24" t="inlineStr">
        <is>
          <t>29/01/2026</t>
        </is>
      </c>
      <c r="I11" s="24" t="inlineStr">
        <is>
          <t>30/03/2026</t>
        </is>
      </c>
      <c r="J11" s="13" t="inlineStr">
        <is>
          <t>Arch. Neri</t>
        </is>
      </c>
      <c r="K11" s="13" t="inlineStr">
        <is>
          <t>Pianificato</t>
        </is>
      </c>
      <c r="L11" s="13" t="inlineStr"/>
    </row>
    <row r="12">
      <c r="A12" s="22" t="inlineStr">
        <is>
          <t>LAV010</t>
        </is>
      </c>
      <c r="B12" s="22" t="inlineStr">
        <is>
          <t>CAT06</t>
        </is>
      </c>
      <c r="C12" s="16" t="inlineStr">
        <is>
          <t>Pitture e finiture</t>
        </is>
      </c>
      <c r="D12" s="16" t="inlineStr">
        <is>
          <t>FOR005</t>
        </is>
      </c>
      <c r="E12" s="28" t="n">
        <v>38000</v>
      </c>
      <c r="F12" s="16" t="inlineStr">
        <is>
          <t>m²</t>
        </is>
      </c>
      <c r="G12" s="29" t="n">
        <v>850</v>
      </c>
      <c r="H12" s="22" t="inlineStr">
        <is>
          <t>18/02/2026</t>
        </is>
      </c>
      <c r="I12" s="22" t="inlineStr">
        <is>
          <t>19/04/2026</t>
        </is>
      </c>
      <c r="J12" s="16" t="inlineStr">
        <is>
          <t>Arch. Neri</t>
        </is>
      </c>
      <c r="K12" s="16" t="inlineStr">
        <is>
          <t>Pianificato</t>
        </is>
      </c>
      <c r="L12" s="16" t="inlineStr"/>
    </row>
  </sheetData>
  <mergeCells count="1">
    <mergeCell ref="A1:L1"/>
  </mergeCells>
  <dataValidations count="3">
    <dataValidation sqref="B3:B100" showErrorMessage="1" showInputMessage="1" allowBlank="0" type="list">
      <formula1>=Categorie!$A$3:$A$10</formula1>
    </dataValidation>
    <dataValidation sqref="D3:D100" showErrorMessage="1" showInputMessage="1" allowBlank="0" type="list">
      <formula1>=Fornitori!$A$3:$A$20</formula1>
    </dataValidation>
    <dataValidation sqref="K3:K100" showErrorMessage="1" showInputMessage="1" allowBlank="0" type="list">
      <formula1>"Pianificato,In corso,Sospeso,Completato"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30" customWidth="1" min="3" max="3"/>
    <col width="13" customWidth="1" min="4" max="4"/>
    <col width="14" customWidth="1" min="5" max="5"/>
    <col width="16" customWidth="1" min="6" max="6"/>
    <col width="16" customWidth="1" min="7" max="7"/>
    <col width="18" customWidth="1" min="8" max="8"/>
    <col width="18" customWidth="1" min="9" max="9"/>
    <col width="16" customWidth="1" min="10" max="10"/>
    <col width="25" customWidth="1" min="11" max="11"/>
  </cols>
  <sheetData>
    <row r="1">
      <c r="A1" s="11" t="inlineStr">
        <is>
          <t>STATI AVANZAMENTO LAVORI (SAL)</t>
        </is>
      </c>
    </row>
    <row r="2">
      <c r="A2" s="12" t="inlineStr">
        <is>
          <t>N° SAL</t>
        </is>
      </c>
      <c r="B2" s="12" t="inlineStr">
        <is>
          <t>ID Lavoro</t>
        </is>
      </c>
      <c r="C2" s="12" t="inlineStr">
        <is>
          <t>Descrizione</t>
        </is>
      </c>
      <c r="D2" s="12" t="inlineStr">
        <is>
          <t>Data SAL</t>
        </is>
      </c>
      <c r="E2" s="12" t="inlineStr">
        <is>
          <t>% Avanzamento</t>
        </is>
      </c>
      <c r="F2" s="12" t="inlineStr">
        <is>
          <t>Quantità Eseguita</t>
        </is>
      </c>
      <c r="G2" s="12" t="inlineStr">
        <is>
          <t>Importo SAL €</t>
        </is>
      </c>
      <c r="H2" s="12" t="inlineStr">
        <is>
          <t>Importo Cumulativo €</t>
        </is>
      </c>
      <c r="I2" s="12" t="inlineStr">
        <is>
          <t>Certificato da</t>
        </is>
      </c>
      <c r="J2" s="12" t="inlineStr">
        <is>
          <t>Data Certificazione</t>
        </is>
      </c>
      <c r="K2" s="12" t="inlineStr">
        <is>
          <t>Note</t>
        </is>
      </c>
    </row>
    <row r="3">
      <c r="A3" s="24" t="inlineStr">
        <is>
          <t>SAL001</t>
        </is>
      </c>
      <c r="B3" s="24" t="inlineStr">
        <is>
          <t>LAV001</t>
        </is>
      </c>
      <c r="C3" s="13" t="inlineStr">
        <is>
          <t>Demolizioni e rimozioni</t>
        </is>
      </c>
      <c r="D3" s="24" t="inlineStr">
        <is>
          <t>20/11/2025</t>
        </is>
      </c>
      <c r="E3" s="15" t="n">
        <v>0.5</v>
      </c>
      <c r="F3" s="27" t="n">
        <v>125</v>
      </c>
      <c r="G3" s="26" t="n">
        <v>22500</v>
      </c>
      <c r="H3" s="26" t="n">
        <v>22500</v>
      </c>
      <c r="I3" s="13" t="inlineStr">
        <is>
          <t>Ing. Rossi</t>
        </is>
      </c>
      <c r="J3" s="24" t="inlineStr">
        <is>
          <t>22/11/2025</t>
        </is>
      </c>
      <c r="K3" s="13" t="inlineStr">
        <is>
          <t>Primo acconto</t>
        </is>
      </c>
    </row>
    <row r="4">
      <c r="A4" s="22" t="inlineStr">
        <is>
          <t>SAL002</t>
        </is>
      </c>
      <c r="B4" s="22" t="inlineStr">
        <is>
          <t>LAV001</t>
        </is>
      </c>
      <c r="C4" s="16" t="inlineStr">
        <is>
          <t>Demolizioni e rimozioni</t>
        </is>
      </c>
      <c r="D4" s="22" t="inlineStr">
        <is>
          <t>10/12/2025</t>
        </is>
      </c>
      <c r="E4" s="18" t="n">
        <v>1</v>
      </c>
      <c r="F4" s="29" t="n">
        <v>250</v>
      </c>
      <c r="G4" s="28" t="n">
        <v>22500</v>
      </c>
      <c r="H4" s="28" t="n">
        <v>45000</v>
      </c>
      <c r="I4" s="16" t="inlineStr">
        <is>
          <t>Ing. Rossi</t>
        </is>
      </c>
      <c r="J4" s="22" t="inlineStr">
        <is>
          <t>12/12/2025</t>
        </is>
      </c>
      <c r="K4" s="16" t="inlineStr">
        <is>
          <t>Saldo finale</t>
        </is>
      </c>
    </row>
    <row r="5">
      <c r="A5" s="24" t="inlineStr">
        <is>
          <t>SAL003</t>
        </is>
      </c>
      <c r="B5" s="24" t="inlineStr">
        <is>
          <t>LAV002</t>
        </is>
      </c>
      <c r="C5" s="13" t="inlineStr">
        <is>
          <t>Murature perimetrali</t>
        </is>
      </c>
      <c r="D5" s="24" t="inlineStr">
        <is>
          <t>05/12/2025</t>
        </is>
      </c>
      <c r="E5" s="15" t="n">
        <v>0.3</v>
      </c>
      <c r="F5" s="27" t="n">
        <v>54</v>
      </c>
      <c r="G5" s="26" t="n">
        <v>36000</v>
      </c>
      <c r="H5" s="26" t="n">
        <v>36000</v>
      </c>
      <c r="I5" s="13" t="inlineStr">
        <is>
          <t>Ing. Rossi</t>
        </is>
      </c>
      <c r="J5" s="24" t="inlineStr">
        <is>
          <t>07/12/2025</t>
        </is>
      </c>
      <c r="K5" s="13" t="inlineStr">
        <is>
          <t>Primo SAL</t>
        </is>
      </c>
    </row>
    <row r="6">
      <c r="A6" s="22" t="inlineStr">
        <is>
          <t>SAL004</t>
        </is>
      </c>
      <c r="B6" s="22" t="inlineStr">
        <is>
          <t>LAV002</t>
        </is>
      </c>
      <c r="C6" s="16" t="inlineStr">
        <is>
          <t>Murature perimetrali</t>
        </is>
      </c>
      <c r="D6" s="22" t="inlineStr">
        <is>
          <t>25/12/2025</t>
        </is>
      </c>
      <c r="E6" s="18" t="n">
        <v>0.7</v>
      </c>
      <c r="F6" s="29" t="n">
        <v>126</v>
      </c>
      <c r="G6" s="28" t="n">
        <v>48000</v>
      </c>
      <c r="H6" s="28" t="n">
        <v>84000</v>
      </c>
      <c r="I6" s="16" t="inlineStr">
        <is>
          <t>Ing. Rossi</t>
        </is>
      </c>
      <c r="J6" s="22" t="inlineStr">
        <is>
          <t>27/12/2025</t>
        </is>
      </c>
      <c r="K6" s="16" t="inlineStr">
        <is>
          <t>Secondo SAL</t>
        </is>
      </c>
    </row>
    <row r="7">
      <c r="A7" s="24" t="inlineStr">
        <is>
          <t>SAL005</t>
        </is>
      </c>
      <c r="B7" s="24" t="inlineStr">
        <is>
          <t>LAV003</t>
        </is>
      </c>
      <c r="C7" s="13" t="inlineStr">
        <is>
          <t>Solai e strutture</t>
        </is>
      </c>
      <c r="D7" s="24" t="inlineStr">
        <is>
          <t>20/12/2025</t>
        </is>
      </c>
      <c r="E7" s="15" t="n">
        <v>0.25</v>
      </c>
      <c r="F7" s="27" t="n">
        <v>75</v>
      </c>
      <c r="G7" s="26" t="n">
        <v>23750</v>
      </c>
      <c r="H7" s="26" t="n">
        <v>23750</v>
      </c>
      <c r="I7" s="13" t="inlineStr">
        <is>
          <t>Ing. Rossi</t>
        </is>
      </c>
      <c r="J7" s="24" t="inlineStr">
        <is>
          <t>22/12/2025</t>
        </is>
      </c>
      <c r="K7" s="13" t="inlineStr">
        <is>
          <t>Primo SAL</t>
        </is>
      </c>
    </row>
    <row r="8">
      <c r="A8" s="22" t="inlineStr">
        <is>
          <t>SAL006</t>
        </is>
      </c>
      <c r="B8" s="22" t="inlineStr">
        <is>
          <t>LAV003</t>
        </is>
      </c>
      <c r="C8" s="16" t="inlineStr">
        <is>
          <t>Solai e strutture</t>
        </is>
      </c>
      <c r="D8" s="22" t="inlineStr">
        <is>
          <t>04/01/2026</t>
        </is>
      </c>
      <c r="E8" s="18" t="n">
        <v>0.45</v>
      </c>
      <c r="F8" s="29" t="n">
        <v>135</v>
      </c>
      <c r="G8" s="28" t="n">
        <v>19000</v>
      </c>
      <c r="H8" s="28" t="n">
        <v>42750</v>
      </c>
      <c r="I8" s="16" t="inlineStr">
        <is>
          <t>Ing. Rossi</t>
        </is>
      </c>
      <c r="J8" s="22" t="inlineStr">
        <is>
          <t>06/01/2026</t>
        </is>
      </c>
      <c r="K8" s="16" t="inlineStr">
        <is>
          <t>Secondo SAL</t>
        </is>
      </c>
    </row>
    <row r="9">
      <c r="A9" s="24" t="inlineStr">
        <is>
          <t>SAL007</t>
        </is>
      </c>
      <c r="B9" s="24" t="inlineStr">
        <is>
          <t>LAV004</t>
        </is>
      </c>
      <c r="C9" s="13" t="inlineStr">
        <is>
          <t>Impianto elettrico principale</t>
        </is>
      </c>
      <c r="D9" s="24" t="inlineStr">
        <is>
          <t>30/12/2025</t>
        </is>
      </c>
      <c r="E9" s="15" t="n">
        <v>0.3</v>
      </c>
      <c r="F9" s="27" t="n">
        <v>45</v>
      </c>
      <c r="G9" s="26" t="n">
        <v>23400</v>
      </c>
      <c r="H9" s="26" t="n">
        <v>23400</v>
      </c>
      <c r="I9" s="13" t="inlineStr">
        <is>
          <t>Geom. Bianchi</t>
        </is>
      </c>
      <c r="J9" s="24" t="inlineStr">
        <is>
          <t>01/01/2026</t>
        </is>
      </c>
      <c r="K9" s="13" t="inlineStr">
        <is>
          <t>Primo SAL</t>
        </is>
      </c>
    </row>
    <row r="10">
      <c r="A10" s="22" t="inlineStr">
        <is>
          <t>SAL008</t>
        </is>
      </c>
      <c r="B10" s="22" t="inlineStr">
        <is>
          <t>LAV006</t>
        </is>
      </c>
      <c r="C10" s="16" t="inlineStr">
        <is>
          <t>Impianto idrico sanitario</t>
        </is>
      </c>
      <c r="D10" s="22" t="inlineStr">
        <is>
          <t>01/01/2026</t>
        </is>
      </c>
      <c r="E10" s="18" t="n">
        <v>0.25</v>
      </c>
      <c r="F10" s="29" t="n">
        <v>20</v>
      </c>
      <c r="G10" s="28" t="n">
        <v>13000</v>
      </c>
      <c r="H10" s="28" t="n">
        <v>13000</v>
      </c>
      <c r="I10" s="16" t="inlineStr">
        <is>
          <t>Geom. Verdi</t>
        </is>
      </c>
      <c r="J10" s="22" t="inlineStr">
        <is>
          <t>03/01/2026</t>
        </is>
      </c>
      <c r="K10" s="16" t="inlineStr">
        <is>
          <t>Primo SAL</t>
        </is>
      </c>
    </row>
  </sheetData>
  <mergeCells count="1">
    <mergeCell ref="A1:K1"/>
  </mergeCells>
  <dataValidations count="1">
    <dataValidation sqref="B3:B200" showErrorMessage="1" showInputMessage="1" allowBlank="0" type="list">
      <formula1>='Registro Lavori'!$A$3:$A$100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45" customWidth="1" min="3" max="3"/>
  </cols>
  <sheetData>
    <row r="1">
      <c r="A1" s="11" t="inlineStr">
        <is>
          <t>CATEGORIE LAVORI</t>
        </is>
      </c>
    </row>
    <row r="2">
      <c r="A2" s="12" t="inlineStr">
        <is>
          <t>ID</t>
        </is>
      </c>
      <c r="B2" s="12" t="inlineStr">
        <is>
          <t>Categoria</t>
        </is>
      </c>
      <c r="C2" s="12" t="inlineStr">
        <is>
          <t>Descrizione</t>
        </is>
      </c>
    </row>
    <row r="3">
      <c r="A3" s="24" t="inlineStr">
        <is>
          <t>CAT01</t>
        </is>
      </c>
      <c r="B3" s="13" t="inlineStr">
        <is>
          <t>Opere Edili</t>
        </is>
      </c>
      <c r="C3" s="13" t="inlineStr">
        <is>
          <t>Lavori muratura, intonaci, pavimenti</t>
        </is>
      </c>
    </row>
    <row r="4">
      <c r="A4" s="22" t="inlineStr">
        <is>
          <t>CAT02</t>
        </is>
      </c>
      <c r="B4" s="16" t="inlineStr">
        <is>
          <t>Impianti Elettrici</t>
        </is>
      </c>
      <c r="C4" s="16" t="inlineStr">
        <is>
          <t>Impianti elettrici, illuminazione, cablaggi</t>
        </is>
      </c>
    </row>
    <row r="5">
      <c r="A5" s="24" t="inlineStr">
        <is>
          <t>CAT03</t>
        </is>
      </c>
      <c r="B5" s="13" t="inlineStr">
        <is>
          <t>Impianti Idraulici</t>
        </is>
      </c>
      <c r="C5" s="13" t="inlineStr">
        <is>
          <t>Impianti idraulici, sanitari, riscaldamento</t>
        </is>
      </c>
    </row>
    <row r="6">
      <c r="A6" s="22" t="inlineStr">
        <is>
          <t>CAT04</t>
        </is>
      </c>
      <c r="B6" s="16" t="inlineStr">
        <is>
          <t>Impianti Meccanici</t>
        </is>
      </c>
      <c r="C6" s="16" t="inlineStr">
        <is>
          <t>Impianti climatizzazione, ventilazione</t>
        </is>
      </c>
    </row>
    <row r="7">
      <c r="A7" s="24" t="inlineStr">
        <is>
          <t>CAT05</t>
        </is>
      </c>
      <c r="B7" s="13" t="inlineStr">
        <is>
          <t>Opere Carpenteria</t>
        </is>
      </c>
      <c r="C7" s="13" t="inlineStr">
        <is>
          <t>Strutture metalliche, serramenti</t>
        </is>
      </c>
    </row>
    <row r="8">
      <c r="A8" s="22" t="inlineStr">
        <is>
          <t>CAT06</t>
        </is>
      </c>
      <c r="B8" s="16" t="inlineStr">
        <is>
          <t>Finiture</t>
        </is>
      </c>
      <c r="C8" s="16" t="inlineStr">
        <is>
          <t>Pitture, rivestimenti, decorazioni</t>
        </is>
      </c>
    </row>
    <row r="9">
      <c r="A9" s="24" t="inlineStr">
        <is>
          <t>CAT07</t>
        </is>
      </c>
      <c r="B9" s="13" t="inlineStr">
        <is>
          <t>Opere Esterne</t>
        </is>
      </c>
      <c r="C9" s="13" t="inlineStr">
        <is>
          <t>Pavimentazioni esterne, recinzioni, verde</t>
        </is>
      </c>
    </row>
    <row r="10">
      <c r="A10" s="22" t="inlineStr">
        <is>
          <t>CAT08</t>
        </is>
      </c>
      <c r="B10" s="16" t="inlineStr">
        <is>
          <t>Opere Speciali</t>
        </is>
      </c>
      <c r="C10" s="16" t="inlineStr">
        <is>
          <t>Impianti speciali, automazioni</t>
        </is>
      </c>
    </row>
  </sheetData>
  <mergeCells count="1">
    <mergeCell ref="A1:C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5" customWidth="1" min="3" max="3"/>
    <col width="20" customWidth="1" min="4" max="4"/>
    <col width="15" customWidth="1" min="5" max="5"/>
    <col width="30" customWidth="1" min="6" max="6"/>
  </cols>
  <sheetData>
    <row r="1">
      <c r="A1" s="11" t="inlineStr">
        <is>
          <t>REGISTRO FORNITORI E IMPRESE</t>
        </is>
      </c>
    </row>
    <row r="2">
      <c r="A2" s="12" t="inlineStr">
        <is>
          <t>Codice</t>
        </is>
      </c>
      <c r="B2" s="12" t="inlineStr">
        <is>
          <t>Ragione Sociale</t>
        </is>
      </c>
      <c r="C2" s="12" t="inlineStr">
        <is>
          <t>P.IVA</t>
        </is>
      </c>
      <c r="D2" s="12" t="inlineStr">
        <is>
          <t>Referente</t>
        </is>
      </c>
      <c r="E2" s="12" t="inlineStr">
        <is>
          <t>Telefono</t>
        </is>
      </c>
      <c r="F2" s="12" t="inlineStr">
        <is>
          <t>Email</t>
        </is>
      </c>
    </row>
    <row r="3">
      <c r="A3" s="24" t="inlineStr">
        <is>
          <t>FOR001</t>
        </is>
      </c>
      <c r="B3" s="13" t="inlineStr">
        <is>
          <t>Edil Costruzioni SRL</t>
        </is>
      </c>
      <c r="C3" s="13" t="inlineStr">
        <is>
          <t>01234567890</t>
        </is>
      </c>
      <c r="D3" s="13" t="inlineStr">
        <is>
          <t>Mario Rossi</t>
        </is>
      </c>
      <c r="E3" s="13" t="inlineStr">
        <is>
          <t>02-12345678</t>
        </is>
      </c>
      <c r="F3" s="13" t="inlineStr">
        <is>
          <t>info@edilcostruzioni.it</t>
        </is>
      </c>
    </row>
    <row r="4">
      <c r="A4" s="22" t="inlineStr">
        <is>
          <t>FOR002</t>
        </is>
      </c>
      <c r="B4" s="16" t="inlineStr">
        <is>
          <t>Impianti Elettrici Bianchi</t>
        </is>
      </c>
      <c r="C4" s="16" t="inlineStr">
        <is>
          <t>02345678901</t>
        </is>
      </c>
      <c r="D4" s="16" t="inlineStr">
        <is>
          <t>Luigi Bianchi</t>
        </is>
      </c>
      <c r="E4" s="16" t="inlineStr">
        <is>
          <t>02-23456789</t>
        </is>
      </c>
      <c r="F4" s="16" t="inlineStr">
        <is>
          <t>elettrica@bianchi.it</t>
        </is>
      </c>
    </row>
    <row r="5">
      <c r="A5" s="24" t="inlineStr">
        <is>
          <t>FOR003</t>
        </is>
      </c>
      <c r="B5" s="13" t="inlineStr">
        <is>
          <t>Idraulica Verdi &amp; C.</t>
        </is>
      </c>
      <c r="C5" s="13" t="inlineStr">
        <is>
          <t>03456789012</t>
        </is>
      </c>
      <c r="D5" s="13" t="inlineStr">
        <is>
          <t>Giuseppe Verdi</t>
        </is>
      </c>
      <c r="E5" s="13" t="inlineStr">
        <is>
          <t>02-34567890</t>
        </is>
      </c>
      <c r="F5" s="13" t="inlineStr">
        <is>
          <t>idraulica@verdi.it</t>
        </is>
      </c>
    </row>
    <row r="6">
      <c r="A6" s="22" t="inlineStr">
        <is>
          <t>FOR004</t>
        </is>
      </c>
      <c r="B6" s="16" t="inlineStr">
        <is>
          <t>Carpenteria Metallica Neri</t>
        </is>
      </c>
      <c r="C6" s="16" t="inlineStr">
        <is>
          <t>04567890123</t>
        </is>
      </c>
      <c r="D6" s="16" t="inlineStr">
        <is>
          <t>Paolo Neri</t>
        </is>
      </c>
      <c r="E6" s="16" t="inlineStr">
        <is>
          <t>02-45678901</t>
        </is>
      </c>
      <c r="F6" s="16" t="inlineStr">
        <is>
          <t>info@carpneri.it</t>
        </is>
      </c>
    </row>
    <row r="7">
      <c r="A7" s="24" t="inlineStr">
        <is>
          <t>FOR005</t>
        </is>
      </c>
      <c r="B7" s="13" t="inlineStr">
        <is>
          <t>Finiture d'Arte Gialli SRL</t>
        </is>
      </c>
      <c r="C7" s="13" t="inlineStr">
        <is>
          <t>05678901234</t>
        </is>
      </c>
      <c r="D7" s="13" t="inlineStr">
        <is>
          <t>Anna Gialli</t>
        </is>
      </c>
      <c r="E7" s="13" t="inlineStr">
        <is>
          <t>02-56789012</t>
        </is>
      </c>
      <c r="F7" s="13" t="inlineStr">
        <is>
          <t>arte@gialli.it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20" customWidth="1" min="3" max="3"/>
    <col width="14" customWidth="1" min="4" max="4"/>
    <col width="17" customWidth="1" min="5" max="5"/>
    <col width="17" customWidth="1" min="6" max="6"/>
    <col width="17" customWidth="1" min="7" max="7"/>
    <col width="16" customWidth="1" min="8" max="8"/>
    <col width="14" customWidth="1" min="9" max="9"/>
    <col width="14" customWidth="1" min="10" max="10"/>
  </cols>
  <sheetData>
    <row r="1">
      <c r="A1" s="11" t="inlineStr">
        <is>
          <t>REGISTRO PAGAMENTI</t>
        </is>
      </c>
    </row>
    <row r="2">
      <c r="A2" s="12" t="inlineStr">
        <is>
          <t>N° Pagamento</t>
        </is>
      </c>
      <c r="B2" s="12" t="inlineStr">
        <is>
          <t>N° SAL</t>
        </is>
      </c>
      <c r="C2" s="12" t="inlineStr">
        <is>
          <t>Fornitore</t>
        </is>
      </c>
      <c r="D2" s="12" t="inlineStr">
        <is>
          <t>Data Richiesta</t>
        </is>
      </c>
      <c r="E2" s="12" t="inlineStr">
        <is>
          <t>Importo Richiesto €</t>
        </is>
      </c>
      <c r="F2" s="12" t="inlineStr">
        <is>
          <t>Ritenuta Garanzia %</t>
        </is>
      </c>
      <c r="G2" s="12" t="inlineStr">
        <is>
          <t>Importo Ritenuta €</t>
        </is>
      </c>
      <c r="H2" s="12" t="inlineStr">
        <is>
          <t>Importo Netto €</t>
        </is>
      </c>
      <c r="I2" s="12" t="inlineStr">
        <is>
          <t>Data Pagamento</t>
        </is>
      </c>
      <c r="J2" s="12" t="inlineStr">
        <is>
          <t>Stato</t>
        </is>
      </c>
    </row>
    <row r="3">
      <c r="A3" s="24" t="inlineStr">
        <is>
          <t>PAG001</t>
        </is>
      </c>
      <c r="B3" s="24" t="inlineStr">
        <is>
          <t>SAL001</t>
        </is>
      </c>
      <c r="C3" s="13" t="inlineStr">
        <is>
          <t>FOR001</t>
        </is>
      </c>
      <c r="D3" s="24" t="inlineStr">
        <is>
          <t>23/11/2025</t>
        </is>
      </c>
      <c r="E3" s="26" t="n">
        <v>22500</v>
      </c>
      <c r="F3" s="15" t="n">
        <v>0.1</v>
      </c>
      <c r="G3" s="26" t="n">
        <v>2250</v>
      </c>
      <c r="H3" s="26" t="n">
        <v>20250</v>
      </c>
      <c r="I3" s="24" t="inlineStr">
        <is>
          <t>30/11/2025</t>
        </is>
      </c>
      <c r="J3" s="13" t="inlineStr">
        <is>
          <t>Pagato</t>
        </is>
      </c>
    </row>
    <row r="4">
      <c r="A4" s="22" t="inlineStr">
        <is>
          <t>PAG002</t>
        </is>
      </c>
      <c r="B4" s="22" t="inlineStr">
        <is>
          <t>SAL002</t>
        </is>
      </c>
      <c r="C4" s="16" t="inlineStr">
        <is>
          <t>FOR001</t>
        </is>
      </c>
      <c r="D4" s="22" t="inlineStr">
        <is>
          <t>13/12/2025</t>
        </is>
      </c>
      <c r="E4" s="28" t="n">
        <v>22500</v>
      </c>
      <c r="F4" s="18" t="n">
        <v>0.1</v>
      </c>
      <c r="G4" s="28" t="n">
        <v>2250</v>
      </c>
      <c r="H4" s="28" t="n">
        <v>20250</v>
      </c>
      <c r="I4" s="22" t="inlineStr">
        <is>
          <t>20/12/2025</t>
        </is>
      </c>
      <c r="J4" s="16" t="inlineStr">
        <is>
          <t>Pagato</t>
        </is>
      </c>
    </row>
    <row r="5">
      <c r="A5" s="24" t="inlineStr">
        <is>
          <t>PAG003</t>
        </is>
      </c>
      <c r="B5" s="24" t="inlineStr">
        <is>
          <t>SAL003</t>
        </is>
      </c>
      <c r="C5" s="13" t="inlineStr">
        <is>
          <t>FOR001</t>
        </is>
      </c>
      <c r="D5" s="24" t="inlineStr">
        <is>
          <t>08/12/2025</t>
        </is>
      </c>
      <c r="E5" s="26" t="n">
        <v>36000</v>
      </c>
      <c r="F5" s="15" t="n">
        <v>0.1</v>
      </c>
      <c r="G5" s="26" t="n">
        <v>3600</v>
      </c>
      <c r="H5" s="26" t="n">
        <v>32400</v>
      </c>
      <c r="I5" s="24" t="inlineStr">
        <is>
          <t>15/12/2025</t>
        </is>
      </c>
      <c r="J5" s="13" t="inlineStr">
        <is>
          <t>Pagato</t>
        </is>
      </c>
    </row>
    <row r="6">
      <c r="A6" s="22" t="inlineStr">
        <is>
          <t>PAG004</t>
        </is>
      </c>
      <c r="B6" s="22" t="inlineStr">
        <is>
          <t>SAL004</t>
        </is>
      </c>
      <c r="C6" s="16" t="inlineStr">
        <is>
          <t>FOR001</t>
        </is>
      </c>
      <c r="D6" s="22" t="inlineStr">
        <is>
          <t>28/12/2025</t>
        </is>
      </c>
      <c r="E6" s="28" t="n">
        <v>48000</v>
      </c>
      <c r="F6" s="18" t="n">
        <v>0.1</v>
      </c>
      <c r="G6" s="28" t="n">
        <v>4800</v>
      </c>
      <c r="H6" s="28" t="n">
        <v>43200</v>
      </c>
      <c r="I6" s="22" t="inlineStr">
        <is>
          <t>04/01/2026</t>
        </is>
      </c>
      <c r="J6" s="16" t="inlineStr">
        <is>
          <t>Pagato</t>
        </is>
      </c>
    </row>
    <row r="7">
      <c r="A7" s="24" t="inlineStr">
        <is>
          <t>PAG005</t>
        </is>
      </c>
      <c r="B7" s="24" t="inlineStr">
        <is>
          <t>SAL005</t>
        </is>
      </c>
      <c r="C7" s="13" t="inlineStr">
        <is>
          <t>FOR001</t>
        </is>
      </c>
      <c r="D7" s="24" t="inlineStr">
        <is>
          <t>23/12/2025</t>
        </is>
      </c>
      <c r="E7" s="26" t="n">
        <v>23750</v>
      </c>
      <c r="F7" s="15" t="n">
        <v>0.1</v>
      </c>
      <c r="G7" s="26" t="n">
        <v>2375</v>
      </c>
      <c r="H7" s="26" t="n">
        <v>21375</v>
      </c>
      <c r="I7" s="24" t="inlineStr">
        <is>
          <t>30/12/2025</t>
        </is>
      </c>
      <c r="J7" s="13" t="inlineStr">
        <is>
          <t>Pagato</t>
        </is>
      </c>
    </row>
    <row r="8">
      <c r="A8" s="22" t="inlineStr">
        <is>
          <t>PAG006</t>
        </is>
      </c>
      <c r="B8" s="22" t="inlineStr">
        <is>
          <t>SAL006</t>
        </is>
      </c>
      <c r="C8" s="16" t="inlineStr">
        <is>
          <t>FOR001</t>
        </is>
      </c>
      <c r="D8" s="22" t="inlineStr">
        <is>
          <t>07/01/2026</t>
        </is>
      </c>
      <c r="E8" s="28" t="n">
        <v>19000</v>
      </c>
      <c r="F8" s="18" t="n">
        <v>0.1</v>
      </c>
      <c r="G8" s="28" t="n">
        <v>1900</v>
      </c>
      <c r="H8" s="28" t="n">
        <v>17100</v>
      </c>
      <c r="I8" s="22" t="inlineStr"/>
      <c r="J8" s="16" t="inlineStr">
        <is>
          <t>In attesa</t>
        </is>
      </c>
    </row>
    <row r="9">
      <c r="A9" s="24" t="inlineStr">
        <is>
          <t>PAG007</t>
        </is>
      </c>
      <c r="B9" s="24" t="inlineStr">
        <is>
          <t>SAL007</t>
        </is>
      </c>
      <c r="C9" s="13" t="inlineStr">
        <is>
          <t>FOR002</t>
        </is>
      </c>
      <c r="D9" s="24" t="inlineStr">
        <is>
          <t>02/01/2026</t>
        </is>
      </c>
      <c r="E9" s="26" t="n">
        <v>23400</v>
      </c>
      <c r="F9" s="15" t="n">
        <v>0.1</v>
      </c>
      <c r="G9" s="26" t="n">
        <v>2340</v>
      </c>
      <c r="H9" s="26" t="n">
        <v>21060</v>
      </c>
      <c r="I9" s="24" t="inlineStr">
        <is>
          <t>07/01/2026</t>
        </is>
      </c>
      <c r="J9" s="13" t="inlineStr">
        <is>
          <t>Pagato</t>
        </is>
      </c>
    </row>
    <row r="10">
      <c r="A10" s="22" t="inlineStr">
        <is>
          <t>PAG008</t>
        </is>
      </c>
      <c r="B10" s="22" t="inlineStr">
        <is>
          <t>SAL008</t>
        </is>
      </c>
      <c r="C10" s="16" t="inlineStr">
        <is>
          <t>FOR003</t>
        </is>
      </c>
      <c r="D10" s="22" t="inlineStr">
        <is>
          <t>04/01/2026</t>
        </is>
      </c>
      <c r="E10" s="28" t="n">
        <v>13000</v>
      </c>
      <c r="F10" s="18" t="n">
        <v>0.1</v>
      </c>
      <c r="G10" s="28" t="n">
        <v>1300</v>
      </c>
      <c r="H10" s="28" t="n">
        <v>11700</v>
      </c>
      <c r="I10" s="22" t="inlineStr"/>
      <c r="J10" s="16" t="inlineStr">
        <is>
          <t>In attesa</t>
        </is>
      </c>
    </row>
  </sheetData>
  <mergeCells count="1">
    <mergeCell ref="A1:J1"/>
  </mergeCells>
  <dataValidations count="1">
    <dataValidation sqref="J3:J200" showErrorMessage="1" showInputMessage="1" allowBlank="0" type="list">
      <formula1>"In attesa,In elaborazione,Pagato,Sospeso"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38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50" customWidth="1" min="4" max="4"/>
  </cols>
  <sheetData>
    <row r="1" ht="30" customHeight="1">
      <c r="A1" s="11" t="inlineStr">
        <is>
          <t>ISTRUZIONI PER L'USO DEL MODELLO SAL</t>
        </is>
      </c>
    </row>
    <row r="3" ht="25" customHeight="1">
      <c r="A3" s="30" t="inlineStr">
        <is>
          <t>PANORAMICA DEL SISTEMA</t>
        </is>
      </c>
    </row>
    <row r="4">
      <c r="A4" s="12" t="inlineStr">
        <is>
          <t>Foglio</t>
        </is>
      </c>
      <c r="B4" s="12" t="inlineStr">
        <is>
          <t>Funzione</t>
        </is>
      </c>
      <c r="C4" s="12" t="inlineStr">
        <is>
          <t>Come utilizzarlo</t>
        </is>
      </c>
    </row>
    <row r="5">
      <c r="A5" s="31" t="inlineStr">
        <is>
          <t>Dashboard SAL</t>
        </is>
      </c>
      <c r="B5" s="32" t="inlineStr">
        <is>
          <t>Visualizzazione riepilogativa</t>
        </is>
      </c>
      <c r="D5" s="13" t="inlineStr">
        <is>
          <t>Mostra KPI, grafici e avanzamento generale del progetto</t>
        </is>
      </c>
    </row>
    <row r="6">
      <c r="A6" s="33" t="inlineStr">
        <is>
          <t>Registro Lavori</t>
        </is>
      </c>
      <c r="B6" s="34" t="inlineStr">
        <is>
          <t>Anagrafica lavorazioni</t>
        </is>
      </c>
      <c r="C6" s="35" t="n"/>
      <c r="D6" s="16" t="inlineStr">
        <is>
          <t>Inserisci tutti i lavori da eseguire con importi e date previste</t>
        </is>
      </c>
      <c r="E6" s="35" t="n"/>
      <c r="F6" s="35" t="n"/>
      <c r="G6" s="35" t="n"/>
    </row>
    <row r="7">
      <c r="A7" s="31" t="inlineStr">
        <is>
          <t>Stati Avanzamento</t>
        </is>
      </c>
      <c r="B7" s="32" t="inlineStr">
        <is>
          <t>Registrazione SAL</t>
        </is>
      </c>
      <c r="D7" s="13" t="inlineStr">
        <is>
          <t>Registra ogni SAL con percentuale di avanzamento e importi</t>
        </is>
      </c>
    </row>
    <row r="8">
      <c r="A8" s="33" t="inlineStr">
        <is>
          <t>Categorie</t>
        </is>
      </c>
      <c r="B8" s="34" t="inlineStr">
        <is>
          <t>Tipologie lavori</t>
        </is>
      </c>
      <c r="C8" s="35" t="n"/>
      <c r="D8" s="16" t="inlineStr">
        <is>
          <t>Categorie predefinite per classificare i lavori</t>
        </is>
      </c>
      <c r="E8" s="35" t="n"/>
      <c r="F8" s="35" t="n"/>
      <c r="G8" s="35" t="n"/>
    </row>
    <row r="9">
      <c r="A9" s="31" t="inlineStr">
        <is>
          <t>Fornitori</t>
        </is>
      </c>
      <c r="B9" s="32" t="inlineStr">
        <is>
          <t>Anagrafica imprese</t>
        </is>
      </c>
      <c r="D9" s="13" t="inlineStr">
        <is>
          <t>Database fornitori e imprese esecutrici</t>
        </is>
      </c>
    </row>
    <row r="10">
      <c r="A10" s="33" t="inlineStr">
        <is>
          <t>Registro Pagamenti</t>
        </is>
      </c>
      <c r="B10" s="34" t="inlineStr">
        <is>
          <t>Gestione pagamenti</t>
        </is>
      </c>
      <c r="C10" s="35" t="n"/>
      <c r="D10" s="16" t="inlineStr">
        <is>
          <t>Traccia richieste e pagamenti con ritenute di garanzia</t>
        </is>
      </c>
      <c r="E10" s="35" t="n"/>
      <c r="F10" s="35" t="n"/>
      <c r="G10" s="35" t="n"/>
    </row>
    <row r="11" ht="25" customHeight="1">
      <c r="A11" s="30" t="inlineStr"/>
    </row>
    <row r="12" ht="25" customHeight="1">
      <c r="A12" s="30" t="inlineStr">
        <is>
          <t>PROCEDURA OPERATIVA</t>
        </is>
      </c>
    </row>
    <row r="13">
      <c r="A13" s="12" t="inlineStr">
        <is>
          <t>Passo 1</t>
        </is>
      </c>
      <c r="B13" s="12" t="inlineStr">
        <is>
          <t>Configura Fornitori</t>
        </is>
      </c>
      <c r="C13" s="12" t="inlineStr">
        <is>
          <t>Vai al foglio 'Fornitori' e inserisci tutte le imprese coinvolte</t>
        </is>
      </c>
    </row>
    <row r="14">
      <c r="A14" s="33" t="inlineStr">
        <is>
          <t>Passo 2</t>
        </is>
      </c>
      <c r="B14" s="34" t="inlineStr">
        <is>
          <t>Definisci Lavori</t>
        </is>
      </c>
      <c r="C14" s="35" t="n"/>
      <c r="D14" s="16" t="inlineStr">
        <is>
          <t>Nel 'Registro Lavori' inserisci tutte le lavorazioni previste</t>
        </is>
      </c>
      <c r="E14" s="35" t="n"/>
      <c r="F14" s="35" t="n"/>
      <c r="G14" s="35" t="n"/>
    </row>
    <row r="15">
      <c r="A15" s="31" t="inlineStr">
        <is>
          <t>Passo 3</t>
        </is>
      </c>
      <c r="B15" s="32" t="inlineStr">
        <is>
          <t>Registra SAL</t>
        </is>
      </c>
      <c r="D15" s="13" t="inlineStr">
        <is>
          <t>Quando completi una fase, crea un nuovo SAL nel foglio dedicato</t>
        </is>
      </c>
    </row>
    <row r="16">
      <c r="A16" s="33" t="inlineStr">
        <is>
          <t>Passo 4</t>
        </is>
      </c>
      <c r="B16" s="34" t="inlineStr">
        <is>
          <t>Gestisci Pagamenti</t>
        </is>
      </c>
      <c r="C16" s="35" t="n"/>
      <c r="D16" s="16" t="inlineStr">
        <is>
          <t>Registra richieste e pagamenti nel 'Registro Pagamenti'</t>
        </is>
      </c>
      <c r="E16" s="35" t="n"/>
      <c r="F16" s="35" t="n"/>
      <c r="G16" s="35" t="n"/>
    </row>
    <row r="17">
      <c r="A17" s="31" t="inlineStr">
        <is>
          <t>Passo 5</t>
        </is>
      </c>
      <c r="B17" s="32" t="inlineStr">
        <is>
          <t>Monitora Dashboard</t>
        </is>
      </c>
      <c r="D17" s="13" t="inlineStr">
        <is>
          <t>Controlla l'avanzamento generale dalla Dashboard</t>
        </is>
      </c>
    </row>
    <row r="18" ht="25" customHeight="1">
      <c r="A18" s="30" t="inlineStr"/>
    </row>
    <row r="19" ht="25" customHeight="1">
      <c r="A19" s="30" t="inlineStr">
        <is>
          <t>CALCOLI AUTOMATICI</t>
        </is>
      </c>
    </row>
    <row r="20">
      <c r="A20" s="33" t="inlineStr">
        <is>
          <t>Dashboard</t>
        </is>
      </c>
      <c r="B20" s="34" t="inlineStr">
        <is>
          <t>KPI automatici</t>
        </is>
      </c>
      <c r="C20" s="35" t="n"/>
      <c r="D20" s="16" t="inlineStr">
        <is>
          <t>I totali e le percentuali si aggiornano automaticamente</t>
        </is>
      </c>
      <c r="E20" s="35" t="n"/>
      <c r="F20" s="35" t="n"/>
      <c r="G20" s="35" t="n"/>
    </row>
    <row r="21">
      <c r="A21" s="31" t="inlineStr">
        <is>
          <t>SAL</t>
        </is>
      </c>
      <c r="B21" s="32" t="inlineStr">
        <is>
          <t>Importi cumulativi</t>
        </is>
      </c>
      <c r="D21" s="13" t="inlineStr">
        <is>
          <t>Gli importi progressivi sono calcolati automaticamente</t>
        </is>
      </c>
    </row>
    <row r="22">
      <c r="A22" s="33" t="inlineStr">
        <is>
          <t>Pagamenti</t>
        </is>
      </c>
      <c r="B22" s="34" t="inlineStr">
        <is>
          <t>Ritenute garanzia</t>
        </is>
      </c>
      <c r="C22" s="35" t="n"/>
      <c r="D22" s="16" t="inlineStr">
        <is>
          <t>Le ritenute vengono calcolate sulla percentuale impostata</t>
        </is>
      </c>
      <c r="E22" s="35" t="n"/>
      <c r="F22" s="35" t="n"/>
      <c r="G22" s="35" t="n"/>
    </row>
    <row r="23" ht="25" customHeight="1">
      <c r="A23" s="30" t="inlineStr"/>
    </row>
    <row r="24" ht="25" customHeight="1">
      <c r="A24" s="30" t="inlineStr">
        <is>
          <t>BEST PRACTICES</t>
        </is>
      </c>
    </row>
    <row r="25">
      <c r="A25" s="31" t="inlineStr">
        <is>
          <t>Frequenza</t>
        </is>
      </c>
      <c r="B25" s="32" t="inlineStr">
        <is>
          <t>Aggiorna regolarmente</t>
        </is>
      </c>
      <c r="D25" s="13" t="inlineStr">
        <is>
          <t>Registra i SAL con cadenza costante (settimanale/quindicinale)</t>
        </is>
      </c>
    </row>
    <row r="26">
      <c r="A26" s="33" t="inlineStr">
        <is>
          <t>Documentazione</t>
        </is>
      </c>
      <c r="B26" s="34" t="inlineStr">
        <is>
          <t>Allega documenti</t>
        </is>
      </c>
      <c r="C26" s="35" t="n"/>
      <c r="D26" s="16" t="inlineStr">
        <is>
          <t>Conserva foto e documenti di ogni SAL certificato</t>
        </is>
      </c>
      <c r="E26" s="35" t="n"/>
      <c r="F26" s="35" t="n"/>
      <c r="G26" s="35" t="n"/>
    </row>
    <row r="27">
      <c r="A27" s="31" t="inlineStr">
        <is>
          <t>Verifiche</t>
        </is>
      </c>
      <c r="B27" s="32" t="inlineStr">
        <is>
          <t>Controllo incrociato</t>
        </is>
      </c>
      <c r="D27" s="13" t="inlineStr">
        <is>
          <t>Verifica che SAL e pagamenti corrispondano</t>
        </is>
      </c>
    </row>
    <row r="28">
      <c r="A28" s="33" t="inlineStr">
        <is>
          <t>Backup</t>
        </is>
      </c>
      <c r="B28" s="34" t="inlineStr">
        <is>
          <t>Salva copie</t>
        </is>
      </c>
      <c r="C28" s="35" t="n"/>
      <c r="D28" s="16" t="inlineStr">
        <is>
          <t>Mantieni backup regolari del file Excel</t>
        </is>
      </c>
      <c r="E28" s="35" t="n"/>
      <c r="F28" s="35" t="n"/>
      <c r="G28" s="35" t="n"/>
    </row>
    <row r="29" ht="25" customHeight="1">
      <c r="A29" s="30" t="inlineStr"/>
    </row>
    <row r="30" ht="25" customHeight="1">
      <c r="A30" s="30" t="inlineStr">
        <is>
          <t>VALIDAZIONI DATI</t>
        </is>
      </c>
    </row>
    <row r="31">
      <c r="A31" s="31" t="inlineStr">
        <is>
          <t>Info</t>
        </is>
      </c>
      <c r="B31" s="32" t="inlineStr">
        <is>
          <t>Menu a tendina</t>
        </is>
      </c>
      <c r="D31" s="13" t="inlineStr">
        <is>
          <t>Categoria, Fornitore e Stato hanno menu predefiniti</t>
        </is>
      </c>
    </row>
    <row r="32">
      <c r="A32" s="33" t="inlineStr">
        <is>
          <t>Info</t>
        </is>
      </c>
      <c r="B32" s="34" t="inlineStr">
        <is>
          <t>Formati numerici</t>
        </is>
      </c>
      <c r="C32" s="35" t="n"/>
      <c r="D32" s="16" t="inlineStr">
        <is>
          <t>Gli importi sono formattati automaticamente in Euro</t>
        </is>
      </c>
      <c r="E32" s="35" t="n"/>
      <c r="F32" s="35" t="n"/>
      <c r="G32" s="35" t="n"/>
    </row>
    <row r="33">
      <c r="A33" s="31" t="inlineStr">
        <is>
          <t>Info</t>
        </is>
      </c>
      <c r="B33" s="32" t="inlineStr">
        <is>
          <t>Date</t>
        </is>
      </c>
      <c r="D33" s="13" t="inlineStr">
        <is>
          <t>Usa il formato gg/mm/aaaa per tutte le date</t>
        </is>
      </c>
    </row>
    <row r="34" ht="25" customHeight="1">
      <c r="A34" s="30" t="inlineStr"/>
    </row>
    <row r="35" ht="25" customHeight="1">
      <c r="A35" s="30" t="inlineStr">
        <is>
          <t>SUPPORTO E PERSONALIZZAZIONE</t>
        </is>
      </c>
    </row>
    <row r="36">
      <c r="A36" s="33" t="inlineStr">
        <is>
          <t>Nota</t>
        </is>
      </c>
      <c r="B36" s="34" t="inlineStr">
        <is>
          <t>Adatta alle tue esigenze</t>
        </is>
      </c>
      <c r="C36" s="35" t="n"/>
      <c r="D36" s="16" t="inlineStr">
        <is>
          <t>Puoi modificare categorie, fornitori e campi secondo necessità</t>
        </is>
      </c>
      <c r="E36" s="35" t="n"/>
      <c r="F36" s="35" t="n"/>
      <c r="G36" s="35" t="n"/>
    </row>
    <row r="37">
      <c r="A37" s="31" t="inlineStr">
        <is>
          <t>Nota</t>
        </is>
      </c>
      <c r="B37" s="32" t="inlineStr">
        <is>
          <t>Aggiungi righe</t>
        </is>
      </c>
      <c r="D37" s="13" t="inlineStr">
        <is>
          <t>Inserisci nuove righe mantenendo le formule e formattazioni</t>
        </is>
      </c>
    </row>
    <row r="38">
      <c r="A38" s="33" t="inlineStr">
        <is>
          <t>Nota</t>
        </is>
      </c>
      <c r="B38" s="34" t="inlineStr">
        <is>
          <t>Colori e stili</t>
        </is>
      </c>
      <c r="C38" s="35" t="n"/>
      <c r="D38" s="16" t="inlineStr">
        <is>
          <t>Personalizza i colori ma mantieni la struttura base</t>
        </is>
      </c>
      <c r="E38" s="35" t="n"/>
      <c r="F38" s="35" t="n"/>
      <c r="G38" s="35" t="n"/>
    </row>
  </sheetData>
  <mergeCells count="58">
    <mergeCell ref="A1:G1"/>
    <mergeCell ref="A3:G3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A11:G11"/>
    <mergeCell ref="A12:G12"/>
    <mergeCell ref="B14:C14"/>
    <mergeCell ref="D14:G14"/>
    <mergeCell ref="B15:C15"/>
    <mergeCell ref="D15:G15"/>
    <mergeCell ref="B16:C16"/>
    <mergeCell ref="D16:G16"/>
    <mergeCell ref="B17:C17"/>
    <mergeCell ref="D17:G17"/>
    <mergeCell ref="A18:G18"/>
    <mergeCell ref="A19:G19"/>
    <mergeCell ref="B20:C20"/>
    <mergeCell ref="D20:G20"/>
    <mergeCell ref="B21:C21"/>
    <mergeCell ref="D21:G21"/>
    <mergeCell ref="B22:C22"/>
    <mergeCell ref="D22:G22"/>
    <mergeCell ref="A23:G23"/>
    <mergeCell ref="A24:G24"/>
    <mergeCell ref="B25:C25"/>
    <mergeCell ref="D25:G25"/>
    <mergeCell ref="B26:C26"/>
    <mergeCell ref="D26:G26"/>
    <mergeCell ref="B27:C27"/>
    <mergeCell ref="D27:G27"/>
    <mergeCell ref="B28:C28"/>
    <mergeCell ref="D28:G28"/>
    <mergeCell ref="A29:G29"/>
    <mergeCell ref="A30:G30"/>
    <mergeCell ref="B31:C31"/>
    <mergeCell ref="D31:G31"/>
    <mergeCell ref="B32:C32"/>
    <mergeCell ref="D32:G32"/>
    <mergeCell ref="B33:C33"/>
    <mergeCell ref="D33:G33"/>
    <mergeCell ref="A34:G34"/>
    <mergeCell ref="A35:G35"/>
    <mergeCell ref="B36:C36"/>
    <mergeCell ref="D36:G36"/>
    <mergeCell ref="B37:C37"/>
    <mergeCell ref="D37:G37"/>
    <mergeCell ref="B38:C38"/>
    <mergeCell ref="D38:G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2026-01-09T19:48:54Z</dcterms:created>
  <dcterms:modified xmlns:dcterms="http://purl.org/dc/terms/" xmlns:xsi="http://www.w3.org/2001/XMLSchema-instance" xsi:type="dcterms:W3CDTF">2026-01-09T19:48:54Z</dcterms:modified>
</cp:coreProperties>
</file>