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ensile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€#,##0.00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1E3A8A"/>
      <sz val="12"/>
    </font>
    <font>
      <b val="1"/>
      <color rgb="001E3A8A"/>
      <sz val="16"/>
    </font>
    <font>
      <b val="1"/>
      <color rgb="001E3A8A"/>
      <sz val="11"/>
    </font>
    <font>
      <b val="1"/>
      <sz val="11"/>
    </font>
    <font>
      <b val="1"/>
      <color rgb="00FFFFFF"/>
      <sz val="12"/>
    </font>
    <font>
      <sz val="10"/>
    </font>
    <font>
      <b val="1"/>
      <sz val="10"/>
    </font>
    <font>
      <b val="1"/>
      <color rgb="0010B981"/>
      <sz val="11"/>
    </font>
    <font>
      <b val="1"/>
      <color rgb="00F59E0B"/>
      <sz val="11"/>
    </font>
    <font>
      <b val="1"/>
      <color rgb="00FFFFFF"/>
      <sz val="16"/>
    </font>
    <font>
      <b val="1"/>
      <color rgb="001E3A8A"/>
      <sz val="13"/>
    </font>
    <font>
      <b val="1"/>
      <color rgb="003B82F6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0" fontId="6" fillId="4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0" fontId="5" fillId="0" borderId="1" applyAlignment="1" pivotButton="0" quotePrefix="0" xfId="0">
      <alignment horizontal="right" vertical="center"/>
    </xf>
    <xf numFmtId="1" fontId="8" fillId="0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164" fontId="9" fillId="3" borderId="2" pivotButton="0" quotePrefix="0" xfId="0"/>
    <xf numFmtId="164" fontId="10" fillId="3" borderId="2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1" pivotButton="0" quotePrefix="0" xfId="0"/>
    <xf numFmtId="165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4" fillId="3" borderId="1" pivotButton="0" quotePrefix="0" xfId="0"/>
    <xf numFmtId="165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Uscite per Categoria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Mensile'!$A$37:$A$44</f>
            </numRef>
          </cat>
          <val>
            <numRef>
              <f>'Budget Mensile'!$C$37:$C$44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Spesa Effettiva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Mensile'!B36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Mensile'!$A$37:$A$44</f>
            </numRef>
          </cat>
          <val>
            <numRef>
              <f>'Budget Mensile'!$B$37:$B$44</f>
            </numRef>
          </val>
        </ser>
        <ser>
          <idx val="1"/>
          <order val="1"/>
          <tx>
            <strRef>
              <f>'Budget Mensile'!C36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Mensile'!$A$37:$A$44</f>
            </numRef>
          </cat>
          <val>
            <numRef>
              <f>'Budget Mensile'!$C$37:$C$44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45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45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5" customWidth="1" min="3" max="3"/>
    <col width="12" customWidth="1" min="4" max="4"/>
    <col width="18" customWidth="1" min="5" max="5"/>
    <col width="20" customWidth="1" min="6" max="6"/>
    <col width="15" customWidth="1" min="7" max="7"/>
    <col width="12" customWidth="1" min="8" max="8"/>
  </cols>
  <sheetData>
    <row r="1" ht="35" customHeight="1">
      <c r="A1" s="1" t="inlineStr">
        <is>
          <t>GESTIONE BUDGET MENSILE</t>
        </is>
      </c>
    </row>
    <row r="2" ht="25" customHeight="1">
      <c r="A2" s="2" t="inlineStr">
        <is>
          <t>Mese di January 2026</t>
        </is>
      </c>
    </row>
    <row r="4" ht="25" customHeight="1">
      <c r="A4" s="3" t="inlineStr">
        <is>
          <t>RIEPILOGO MENSILE</t>
        </is>
      </c>
    </row>
    <row r="5" ht="22" customHeight="1">
      <c r="A5" s="4" t="inlineStr">
        <is>
          <t>Entrate Totali</t>
        </is>
      </c>
      <c r="B5" s="5">
        <f>SUM(C12:C21)</f>
        <v/>
      </c>
      <c r="F5" s="6" t="inlineStr">
        <is>
          <t>INDICATORI</t>
        </is>
      </c>
    </row>
    <row r="6" ht="22" customHeight="1">
      <c r="A6" s="4" t="inlineStr">
        <is>
          <t>Uscite Totali</t>
        </is>
      </c>
      <c r="B6" s="5">
        <f>SUM(G12:G41)</f>
        <v/>
      </c>
      <c r="F6" s="7" t="inlineStr">
        <is>
          <t>Budget Rispettato</t>
        </is>
      </c>
      <c r="G6" s="8">
        <f>IF(B7&gt;0,"SI","NO")</f>
        <v/>
      </c>
    </row>
    <row r="7" ht="22" customHeight="1">
      <c r="A7" s="4" t="inlineStr">
        <is>
          <t>Risparmio</t>
        </is>
      </c>
      <c r="B7" s="5">
        <f>B5-B6</f>
        <v/>
      </c>
      <c r="F7" s="7" t="inlineStr">
        <is>
          <t>Spesa Media Giornaliera</t>
        </is>
      </c>
      <c r="G7" s="9">
        <f>B6/DAY(EOMONTH(TODAY(),0))</f>
        <v/>
      </c>
    </row>
    <row r="8" ht="22" customHeight="1">
      <c r="A8" s="4" t="inlineStr">
        <is>
          <t>Percentuale Risparmio</t>
        </is>
      </c>
      <c r="B8" s="10">
        <f>IF(B5&gt;0,B7/B5,0)</f>
        <v/>
      </c>
      <c r="F8" s="7" t="inlineStr">
        <is>
          <t>Giorni al Pareggio</t>
        </is>
      </c>
      <c r="G8" s="11">
        <f>IF(G7&gt;0,B5/G7,0)</f>
        <v/>
      </c>
    </row>
    <row r="11" ht="25" customHeight="1">
      <c r="A11" s="12" t="inlineStr">
        <is>
          <t>ENTRATE</t>
        </is>
      </c>
      <c r="F11" s="13" t="inlineStr">
        <is>
          <t>USCITE</t>
        </is>
      </c>
    </row>
    <row r="12">
      <c r="A12" s="14" t="inlineStr">
        <is>
          <t>Categoria</t>
        </is>
      </c>
      <c r="B12" s="14" t="inlineStr">
        <is>
          <t>Descrizione</t>
        </is>
      </c>
      <c r="C12" s="14" t="inlineStr">
        <is>
          <t>Importo</t>
        </is>
      </c>
      <c r="D12" s="14" t="inlineStr">
        <is>
          <t>Data</t>
        </is>
      </c>
      <c r="E12" s="14" t="inlineStr">
        <is>
          <t>Categoria</t>
        </is>
      </c>
      <c r="F12" s="14" t="inlineStr">
        <is>
          <t>Descrizione</t>
        </is>
      </c>
      <c r="G12" s="14" t="inlineStr">
        <is>
          <t>Importo</t>
        </is>
      </c>
      <c r="H12" s="14" t="inlineStr">
        <is>
          <t>Data</t>
        </is>
      </c>
    </row>
    <row r="13" ht="20" customHeight="1">
      <c r="A13" s="15" t="inlineStr">
        <is>
          <t>Stipendio</t>
        </is>
      </c>
      <c r="B13" s="15" t="inlineStr">
        <is>
          <t>Stipendio Mensile</t>
        </is>
      </c>
      <c r="C13" s="16" t="n">
        <v>2500</v>
      </c>
      <c r="D13" s="17" t="inlineStr">
        <is>
          <t>01/01/2024</t>
        </is>
      </c>
      <c r="E13" s="15" t="inlineStr">
        <is>
          <t>Abitazione</t>
        </is>
      </c>
      <c r="F13" s="15" t="inlineStr">
        <is>
          <t>Affitto</t>
        </is>
      </c>
      <c r="G13" s="16" t="n">
        <v>800</v>
      </c>
      <c r="H13" s="17" t="inlineStr">
        <is>
          <t>01/01/2024</t>
        </is>
      </c>
    </row>
    <row r="14" ht="20" customHeight="1">
      <c r="A14" s="18" t="inlineStr">
        <is>
          <t>Bonus</t>
        </is>
      </c>
      <c r="B14" s="18" t="inlineStr">
        <is>
          <t>Bonus Trimestrale</t>
        </is>
      </c>
      <c r="C14" s="19" t="n">
        <v>500</v>
      </c>
      <c r="D14" s="20" t="inlineStr">
        <is>
          <t>05/01/2024</t>
        </is>
      </c>
      <c r="E14" s="18" t="inlineStr">
        <is>
          <t>Utenze</t>
        </is>
      </c>
      <c r="F14" s="18" t="inlineStr">
        <is>
          <t>Bolletta Elettrica</t>
        </is>
      </c>
      <c r="G14" s="19" t="n">
        <v>80</v>
      </c>
      <c r="H14" s="20" t="inlineStr">
        <is>
          <t>05/01/2024</t>
        </is>
      </c>
    </row>
    <row r="15" ht="20" customHeight="1">
      <c r="A15" s="15" t="inlineStr">
        <is>
          <t>Freelance</t>
        </is>
      </c>
      <c r="B15" s="15" t="inlineStr">
        <is>
          <t>Progetto Cliente A</t>
        </is>
      </c>
      <c r="C15" s="16" t="n">
        <v>800</v>
      </c>
      <c r="D15" s="17" t="inlineStr">
        <is>
          <t>10/01/2024</t>
        </is>
      </c>
      <c r="E15" s="15" t="inlineStr">
        <is>
          <t>Utenze</t>
        </is>
      </c>
      <c r="F15" s="15" t="inlineStr">
        <is>
          <t>Bolletta Gas</t>
        </is>
      </c>
      <c r="G15" s="16" t="n">
        <v>60</v>
      </c>
      <c r="H15" s="17" t="inlineStr">
        <is>
          <t>05/01/2024</t>
        </is>
      </c>
    </row>
    <row r="16" ht="20" customHeight="1">
      <c r="A16" s="18" t="inlineStr"/>
      <c r="B16" s="18" t="inlineStr"/>
      <c r="C16" s="20" t="inlineStr"/>
      <c r="D16" s="20" t="inlineStr"/>
      <c r="E16" s="18" t="inlineStr">
        <is>
          <t>Utenze</t>
        </is>
      </c>
      <c r="F16" s="18" t="inlineStr">
        <is>
          <t>Internet</t>
        </is>
      </c>
      <c r="G16" s="19" t="n">
        <v>35</v>
      </c>
      <c r="H16" s="20" t="inlineStr">
        <is>
          <t>08/01/2024</t>
        </is>
      </c>
    </row>
    <row r="17" ht="20" customHeight="1">
      <c r="A17" s="15" t="inlineStr"/>
      <c r="B17" s="15" t="inlineStr"/>
      <c r="C17" s="17" t="inlineStr"/>
      <c r="D17" s="17" t="inlineStr"/>
      <c r="E17" s="15" t="inlineStr">
        <is>
          <t>Alimentari</t>
        </is>
      </c>
      <c r="F17" s="15" t="inlineStr">
        <is>
          <t>Spesa Supermercato</t>
        </is>
      </c>
      <c r="G17" s="16" t="n">
        <v>250</v>
      </c>
      <c r="H17" s="17" t="inlineStr">
        <is>
          <t>10/01/2024</t>
        </is>
      </c>
    </row>
    <row r="18" ht="20" customHeight="1">
      <c r="A18" s="18" t="inlineStr"/>
      <c r="B18" s="18" t="inlineStr"/>
      <c r="C18" s="20" t="inlineStr"/>
      <c r="D18" s="20" t="inlineStr"/>
      <c r="E18" s="18" t="inlineStr">
        <is>
          <t>Trasporti</t>
        </is>
      </c>
      <c r="F18" s="18" t="inlineStr">
        <is>
          <t>Abbonamento Mezzi</t>
        </is>
      </c>
      <c r="G18" s="19" t="n">
        <v>50</v>
      </c>
      <c r="H18" s="20" t="inlineStr">
        <is>
          <t>02/01/2024</t>
        </is>
      </c>
    </row>
    <row r="19" ht="20" customHeight="1">
      <c r="A19" s="15" t="inlineStr"/>
      <c r="B19" s="15" t="inlineStr"/>
      <c r="C19" s="17" t="inlineStr"/>
      <c r="D19" s="17" t="inlineStr"/>
      <c r="E19" s="15" t="inlineStr">
        <is>
          <t>Trasporti</t>
        </is>
      </c>
      <c r="F19" s="15" t="inlineStr">
        <is>
          <t>Benzina</t>
        </is>
      </c>
      <c r="G19" s="16" t="n">
        <v>80</v>
      </c>
      <c r="H19" s="17" t="inlineStr">
        <is>
          <t>15/01/2024</t>
        </is>
      </c>
    </row>
    <row r="20" ht="20" customHeight="1">
      <c r="A20" s="18" t="inlineStr"/>
      <c r="B20" s="18" t="inlineStr"/>
      <c r="C20" s="20" t="inlineStr"/>
      <c r="D20" s="20" t="inlineStr"/>
      <c r="E20" s="18" t="inlineStr">
        <is>
          <t>Salute</t>
        </is>
      </c>
      <c r="F20" s="18" t="inlineStr">
        <is>
          <t>Palestra</t>
        </is>
      </c>
      <c r="G20" s="19" t="n">
        <v>45</v>
      </c>
      <c r="H20" s="20" t="inlineStr">
        <is>
          <t>01/01/2024</t>
        </is>
      </c>
    </row>
    <row r="21" ht="20" customHeight="1">
      <c r="A21" s="15" t="inlineStr"/>
      <c r="B21" s="15" t="inlineStr"/>
      <c r="C21" s="17" t="inlineStr"/>
      <c r="D21" s="17" t="inlineStr"/>
      <c r="E21" s="15" t="inlineStr">
        <is>
          <t>Intrattenimento</t>
        </is>
      </c>
      <c r="F21" s="15" t="inlineStr">
        <is>
          <t>Cinema e Ristoranti</t>
        </is>
      </c>
      <c r="G21" s="16" t="n">
        <v>120</v>
      </c>
      <c r="H21" s="17" t="inlineStr">
        <is>
          <t>12/01/2024</t>
        </is>
      </c>
    </row>
    <row r="22" ht="20" customHeight="1">
      <c r="A22" s="18" t="inlineStr"/>
      <c r="B22" s="18" t="inlineStr"/>
      <c r="C22" s="20" t="inlineStr"/>
      <c r="D22" s="20" t="inlineStr"/>
      <c r="E22" s="18" t="inlineStr">
        <is>
          <t>Abbigliamento</t>
        </is>
      </c>
      <c r="F22" s="18" t="inlineStr">
        <is>
          <t>Vestiti</t>
        </is>
      </c>
      <c r="G22" s="19" t="n">
        <v>100</v>
      </c>
      <c r="H22" s="20" t="inlineStr">
        <is>
          <t>18/01/2024</t>
        </is>
      </c>
    </row>
    <row r="23" ht="20" customHeight="1">
      <c r="B23" s="21" t="inlineStr">
        <is>
          <t>TOTALE ENTRATE</t>
        </is>
      </c>
      <c r="C23" s="22">
        <f>SUM(C13:C22)</f>
        <v/>
      </c>
      <c r="E23" s="15" t="inlineStr"/>
      <c r="F23" s="15" t="inlineStr"/>
      <c r="G23" s="17" t="inlineStr"/>
      <c r="H23" s="17" t="inlineStr"/>
    </row>
    <row r="24" ht="20" customHeight="1">
      <c r="E24" s="18" t="inlineStr"/>
      <c r="F24" s="18" t="inlineStr"/>
      <c r="G24" s="20" t="inlineStr"/>
      <c r="H24" s="20" t="inlineStr"/>
    </row>
    <row r="25" ht="20" customHeight="1">
      <c r="E25" s="15" t="inlineStr"/>
      <c r="F25" s="15" t="inlineStr"/>
      <c r="G25" s="17" t="inlineStr"/>
      <c r="H25" s="17" t="inlineStr"/>
    </row>
    <row r="26" ht="20" customHeight="1">
      <c r="E26" s="18" t="inlineStr"/>
      <c r="F26" s="18" t="inlineStr"/>
      <c r="G26" s="20" t="inlineStr"/>
      <c r="H26" s="20" t="inlineStr"/>
    </row>
    <row r="27" ht="20" customHeight="1">
      <c r="E27" s="15" t="inlineStr"/>
      <c r="F27" s="15" t="inlineStr"/>
      <c r="G27" s="17" t="inlineStr"/>
      <c r="H27" s="17" t="inlineStr"/>
    </row>
    <row r="28" ht="20" customHeight="1">
      <c r="E28" s="18" t="inlineStr"/>
      <c r="F28" s="18" t="inlineStr"/>
      <c r="G28" s="20" t="inlineStr"/>
      <c r="H28" s="20" t="inlineStr"/>
    </row>
    <row r="29" ht="20" customHeight="1">
      <c r="E29" s="15" t="inlineStr"/>
      <c r="F29" s="15" t="inlineStr"/>
      <c r="G29" s="17" t="inlineStr"/>
      <c r="H29" s="17" t="inlineStr"/>
    </row>
    <row r="30" ht="20" customHeight="1">
      <c r="E30" s="18" t="inlineStr"/>
      <c r="F30" s="18" t="inlineStr"/>
      <c r="G30" s="20" t="inlineStr"/>
      <c r="H30" s="20" t="inlineStr"/>
    </row>
    <row r="31" ht="20" customHeight="1">
      <c r="E31" s="15" t="inlineStr"/>
      <c r="F31" s="15" t="inlineStr"/>
      <c r="G31" s="17" t="inlineStr"/>
      <c r="H31" s="17" t="inlineStr"/>
    </row>
    <row r="32" ht="20" customHeight="1">
      <c r="E32" s="18" t="inlineStr"/>
      <c r="F32" s="18" t="inlineStr"/>
      <c r="G32" s="20" t="inlineStr"/>
      <c r="H32" s="20" t="inlineStr"/>
    </row>
    <row r="33">
      <c r="F33" s="21" t="inlineStr">
        <is>
          <t>TOTALE USCITE</t>
        </is>
      </c>
      <c r="G33" s="23">
        <f>SUM(G13:G32)</f>
        <v/>
      </c>
    </row>
    <row r="35" ht="25" customHeight="1">
      <c r="A35" s="24" t="inlineStr">
        <is>
          <t>ANALISI PER CATEGORIA</t>
        </is>
      </c>
    </row>
    <row r="36">
      <c r="A36" s="14" t="inlineStr">
        <is>
          <t>Categoria</t>
        </is>
      </c>
      <c r="B36" s="14" t="inlineStr">
        <is>
          <t>Budget Previsto</t>
        </is>
      </c>
      <c r="C36" s="14" t="inlineStr">
        <is>
          <t>Spesa Effettiva</t>
        </is>
      </c>
      <c r="D36" s="14" t="inlineStr">
        <is>
          <t>Differenza</t>
        </is>
      </c>
      <c r="E36" s="14" t="inlineStr">
        <is>
          <t>% Budget</t>
        </is>
      </c>
      <c r="F36" s="14" t="inlineStr">
        <is>
          <t>Status</t>
        </is>
      </c>
    </row>
    <row r="37" ht="22" customHeight="1">
      <c r="A37" s="25" t="inlineStr">
        <is>
          <t>Abitazione</t>
        </is>
      </c>
      <c r="B37" s="16" t="n">
        <v>850</v>
      </c>
      <c r="C37" s="16">
        <f>SUMIF($E$13:$E$32,A37,$G$13:$G$32)</f>
        <v/>
      </c>
      <c r="D37" s="16">
        <f>B37-C37</f>
        <v/>
      </c>
      <c r="E37" s="26">
        <f>IF(B37&gt;0,C37/B37,0)</f>
        <v/>
      </c>
      <c r="F37" s="27">
        <f>IF(D37&gt;=0,"OK","SUPERATO")</f>
        <v/>
      </c>
    </row>
    <row r="38" ht="22" customHeight="1">
      <c r="A38" s="28" t="inlineStr">
        <is>
          <t>Alimentari</t>
        </is>
      </c>
      <c r="B38" s="19" t="n">
        <v>300</v>
      </c>
      <c r="C38" s="19">
        <f>SUMIF($E$13:$E$32,A38,$G$13:$G$32)</f>
        <v/>
      </c>
      <c r="D38" s="19">
        <f>B38-C38</f>
        <v/>
      </c>
      <c r="E38" s="29">
        <f>IF(B38&gt;0,C38/B38,0)</f>
        <v/>
      </c>
      <c r="F38" s="30">
        <f>IF(D38&gt;=0,"OK","SUPERATO")</f>
        <v/>
      </c>
    </row>
    <row r="39" ht="22" customHeight="1">
      <c r="A39" s="25" t="inlineStr">
        <is>
          <t>Trasporti</t>
        </is>
      </c>
      <c r="B39" s="16" t="n">
        <v>150</v>
      </c>
      <c r="C39" s="16">
        <f>SUMIF($E$13:$E$32,A39,$G$13:$G$32)</f>
        <v/>
      </c>
      <c r="D39" s="16">
        <f>B39-C39</f>
        <v/>
      </c>
      <c r="E39" s="26">
        <f>IF(B39&gt;0,C39/B39,0)</f>
        <v/>
      </c>
      <c r="F39" s="27">
        <f>IF(D39&gt;=0,"OK","SUPERATO")</f>
        <v/>
      </c>
    </row>
    <row r="40" ht="22" customHeight="1">
      <c r="A40" s="28" t="inlineStr">
        <is>
          <t>Utenze</t>
        </is>
      </c>
      <c r="B40" s="19" t="n">
        <v>200</v>
      </c>
      <c r="C40" s="19">
        <f>SUMIF($E$13:$E$32,A40,$G$13:$G$32)</f>
        <v/>
      </c>
      <c r="D40" s="19">
        <f>B40-C40</f>
        <v/>
      </c>
      <c r="E40" s="29">
        <f>IF(B40&gt;0,C40/B40,0)</f>
        <v/>
      </c>
      <c r="F40" s="30">
        <f>IF(D40&gt;=0,"OK","SUPERATO")</f>
        <v/>
      </c>
    </row>
    <row r="41" ht="22" customHeight="1">
      <c r="A41" s="25" t="inlineStr">
        <is>
          <t>Salute</t>
        </is>
      </c>
      <c r="B41" s="16" t="n">
        <v>100</v>
      </c>
      <c r="C41" s="16">
        <f>SUMIF($E$13:$E$32,A41,$G$13:$G$32)</f>
        <v/>
      </c>
      <c r="D41" s="16">
        <f>B41-C41</f>
        <v/>
      </c>
      <c r="E41" s="26">
        <f>IF(B41&gt;0,C41/B41,0)</f>
        <v/>
      </c>
      <c r="F41" s="27">
        <f>IF(D41&gt;=0,"OK","SUPERATO")</f>
        <v/>
      </c>
    </row>
    <row r="42" ht="22" customHeight="1">
      <c r="A42" s="28" t="inlineStr">
        <is>
          <t>Intrattenimento</t>
        </is>
      </c>
      <c r="B42" s="19" t="n">
        <v>150</v>
      </c>
      <c r="C42" s="19">
        <f>SUMIF($E$13:$E$32,A42,$G$13:$G$32)</f>
        <v/>
      </c>
      <c r="D42" s="19">
        <f>B42-C42</f>
        <v/>
      </c>
      <c r="E42" s="29">
        <f>IF(B42&gt;0,C42/B42,0)</f>
        <v/>
      </c>
      <c r="F42" s="30">
        <f>IF(D42&gt;=0,"OK","SUPERATO")</f>
        <v/>
      </c>
    </row>
    <row r="43" ht="22" customHeight="1">
      <c r="A43" s="25" t="inlineStr">
        <is>
          <t>Abbigliamento</t>
        </is>
      </c>
      <c r="B43" s="16" t="n">
        <v>100</v>
      </c>
      <c r="C43" s="16">
        <f>SUMIF($E$13:$E$32,A43,$G$13:$G$32)</f>
        <v/>
      </c>
      <c r="D43" s="16">
        <f>B43-C43</f>
        <v/>
      </c>
      <c r="E43" s="26">
        <f>IF(B43&gt;0,C43/B43,0)</f>
        <v/>
      </c>
      <c r="F43" s="27">
        <f>IF(D43&gt;=0,"OK","SUPERATO")</f>
        <v/>
      </c>
    </row>
    <row r="44" ht="22" customHeight="1">
      <c r="A44" s="28" t="inlineStr">
        <is>
          <t>Altro</t>
        </is>
      </c>
      <c r="B44" s="19" t="n">
        <v>150</v>
      </c>
      <c r="C44" s="19">
        <f>SUMIF($E$13:$E$32,A44,$G$13:$G$32)</f>
        <v/>
      </c>
      <c r="D44" s="19">
        <f>B44-C44</f>
        <v/>
      </c>
      <c r="E44" s="29">
        <f>IF(B44&gt;0,C44/B44,0)</f>
        <v/>
      </c>
      <c r="F44" s="30">
        <f>IF(D44&gt;=0,"OK","SUPERATO")</f>
        <v/>
      </c>
    </row>
  </sheetData>
  <mergeCells count="7">
    <mergeCell ref="A1:H1"/>
    <mergeCell ref="A2:H2"/>
    <mergeCell ref="A4:D4"/>
    <mergeCell ref="F5:H5"/>
    <mergeCell ref="A11:D11"/>
    <mergeCell ref="F11:H11"/>
    <mergeCell ref="A35:H35"/>
  </mergeCells>
  <conditionalFormatting sqref="E37:E44">
    <cfRule type="colorScale" priority="1">
      <colorScale>
        <cfvo type="num" val="0"/>
        <cfvo type="num" val="0.7"/>
        <cfvo type="num" val="1"/>
        <color rgb="0010B981"/>
        <color rgb="00F59E0B"/>
        <color rgb="00EF4444"/>
      </colorScale>
    </cfRule>
  </conditionalFormatting>
  <dataValidations count="2">
    <dataValidation sqref="A13:A22" showErrorMessage="1" showInputMessage="1" allowBlank="1" type="list">
      <formula1>"Stipendio,Bonus,Freelance,Investimenti,Affitto,Altro"</formula1>
    </dataValidation>
    <dataValidation sqref="E13:E32" showErrorMessage="1" showInputMessage="1" allowBlank="1" type="list">
      <formula1>"Abitazione,Alimentari,Trasporti,Utenze,Salute,Intrattenimento,Abbigliamento,Istruzione,Risparmi,Altro"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5" customHeight="1">
      <c r="A1" s="31" t="inlineStr">
        <is>
          <t>ISTRUZIONI - GESTIONE BUDGET MENSILE</t>
        </is>
      </c>
    </row>
    <row r="2">
      <c r="A2" s="32" t="inlineStr"/>
    </row>
    <row r="3" ht="25" customHeight="1">
      <c r="A3" s="33" t="inlineStr">
        <is>
          <t>COME UTILIZZARE QUESTO MODELLO</t>
        </is>
      </c>
    </row>
    <row r="4">
      <c r="A4" s="32" t="inlineStr"/>
    </row>
    <row r="5" ht="22" customHeight="1">
      <c r="A5" s="34" t="inlineStr">
        <is>
          <t>1. RIEPILOGO MENSILE</t>
        </is>
      </c>
    </row>
    <row r="6">
      <c r="A6" s="32" t="inlineStr"/>
    </row>
    <row r="7" ht="22" customHeight="1">
      <c r="A7" s="34" t="inlineStr">
        <is>
          <t>2. REGISTRARE ENTRATE</t>
        </is>
      </c>
    </row>
    <row r="8">
      <c r="A8" s="35" t="inlineStr">
        <is>
          <t xml:space="preserve">   • Compilare le righe nella sezione ENTRATE</t>
        </is>
      </c>
    </row>
    <row r="9">
      <c r="A9" s="35" t="inlineStr">
        <is>
          <t xml:space="preserve">   • Selezionare la categoria dal menu a tendina</t>
        </is>
      </c>
    </row>
    <row r="10">
      <c r="A10" s="35" t="inlineStr">
        <is>
          <t xml:space="preserve">   • Inserire descrizione, importo e data</t>
        </is>
      </c>
    </row>
    <row r="11">
      <c r="A11" s="35" t="inlineStr">
        <is>
          <t xml:space="preserve">   • Il totale si aggiorna automaticamente</t>
        </is>
      </c>
    </row>
    <row r="12">
      <c r="A12" s="32" t="inlineStr"/>
    </row>
    <row r="13" ht="22" customHeight="1">
      <c r="A13" s="34" t="inlineStr">
        <is>
          <t>3. REGISTRARE USCITE</t>
        </is>
      </c>
    </row>
    <row r="14">
      <c r="A14" s="35" t="inlineStr">
        <is>
          <t xml:space="preserve">   • Compilare le righe nella sezione USCITE</t>
        </is>
      </c>
    </row>
    <row r="15">
      <c r="A15" s="35" t="inlineStr">
        <is>
          <t xml:space="preserve">   • Selezionare la categoria dal menu a tendina</t>
        </is>
      </c>
    </row>
    <row r="16">
      <c r="A16" s="35" t="inlineStr">
        <is>
          <t xml:space="preserve">   • Inserire descrizione, importo e data</t>
        </is>
      </c>
    </row>
    <row r="17">
      <c r="A17" s="35" t="inlineStr">
        <is>
          <t xml:space="preserve">   • Il totale si aggiorna automaticamente</t>
        </is>
      </c>
    </row>
    <row r="18">
      <c r="A18" s="32" t="inlineStr"/>
    </row>
    <row r="19" ht="22" customHeight="1">
      <c r="A19" s="34" t="inlineStr">
        <is>
          <t>4. ANALISI PER CATEGORIA</t>
        </is>
      </c>
    </row>
    <row r="20">
      <c r="A20" s="35" t="inlineStr">
        <is>
          <t xml:space="preserve">   • Impostare il budget previsto per ogni categoria</t>
        </is>
      </c>
    </row>
    <row r="21">
      <c r="A21" s="35" t="inlineStr">
        <is>
          <t xml:space="preserve">   • Il sistema calcola automaticamente la spesa effettiva</t>
        </is>
      </c>
    </row>
    <row r="22">
      <c r="A22" s="35" t="inlineStr">
        <is>
          <t xml:space="preserve">   • Monitora la differenza e la percentuale di budget utilizzato</t>
        </is>
      </c>
    </row>
    <row r="23">
      <c r="A23" s="35" t="inlineStr">
        <is>
          <t xml:space="preserve">   • Il campo Status indica se il budget è rispettato</t>
        </is>
      </c>
    </row>
    <row r="24">
      <c r="A24" s="32" t="inlineStr"/>
    </row>
    <row r="25" ht="22" customHeight="1">
      <c r="A25" s="34" t="inlineStr">
        <is>
          <t>5. GRAFICI</t>
        </is>
      </c>
    </row>
    <row r="26">
      <c r="A26" s="35" t="inlineStr">
        <is>
          <t xml:space="preserve">   • Grafico a torta: mostra la distribuzione delle uscite</t>
        </is>
      </c>
    </row>
    <row r="27">
      <c r="A27" s="35" t="inlineStr">
        <is>
          <t xml:space="preserve">   • Grafico a barre: confronta budget previsto vs spesa effettiva</t>
        </is>
      </c>
    </row>
    <row r="28">
      <c r="A28" s="32" t="inlineStr"/>
    </row>
    <row r="29" ht="22" customHeight="1">
      <c r="A29" s="34" t="inlineStr">
        <is>
          <t>6. INDICATORI</t>
        </is>
      </c>
    </row>
    <row r="30">
      <c r="A30" s="35" t="inlineStr">
        <is>
          <t xml:space="preserve">   • Budget Rispettato: indica se le entrate superano le uscite</t>
        </is>
      </c>
    </row>
    <row r="31">
      <c r="A31" s="35" t="inlineStr">
        <is>
          <t xml:space="preserve">   • Spesa Media Giornaliera: calcola quanto spendi al giorno</t>
        </is>
      </c>
    </row>
    <row r="32">
      <c r="A32" s="35" t="inlineStr">
        <is>
          <t xml:space="preserve">   • Giorni al Pareggio: stima quanti giorni ci vogliono per coprire le spese</t>
        </is>
      </c>
    </row>
    <row r="33">
      <c r="A33" s="32" t="inlineStr"/>
    </row>
    <row r="34" ht="25" customHeight="1">
      <c r="A34" s="33" t="inlineStr">
        <is>
          <t>CONSIGLI UTILI</t>
        </is>
      </c>
    </row>
    <row r="35">
      <c r="A35" s="32" t="inlineStr"/>
    </row>
    <row r="36">
      <c r="A36" s="32" t="inlineStr">
        <is>
          <t>• Aggiorna il file regolarmente per un monitoraggio accurato</t>
        </is>
      </c>
    </row>
    <row r="37">
      <c r="A37" s="32" t="inlineStr">
        <is>
          <t>• Imposta budget realistici basati sulle tue abitudini di spesa</t>
        </is>
      </c>
    </row>
    <row r="38">
      <c r="A38" s="32" t="inlineStr">
        <is>
          <t>• Usa le categorie "Altro" per spese non classificate</t>
        </is>
      </c>
    </row>
    <row r="39">
      <c r="A39" s="32" t="inlineStr">
        <is>
          <t>• Analizza i grafici mensilmente per identificare aree di miglioramento</t>
        </is>
      </c>
    </row>
    <row r="40">
      <c r="A40" s="32" t="inlineStr">
        <is>
          <t>• Pianifica un margine di sicurezza del 10-15% nel budget</t>
        </is>
      </c>
    </row>
    <row r="41">
      <c r="A41" s="32" t="inlineStr"/>
    </row>
    <row r="42" ht="25" customHeight="1">
      <c r="A42" s="33" t="inlineStr">
        <is>
          <t>CATEGORIE DISPONIBILI</t>
        </is>
      </c>
    </row>
    <row r="43">
      <c r="A43" s="32" t="inlineStr"/>
    </row>
    <row r="44">
      <c r="A44" s="36" t="inlineStr">
        <is>
          <t>ENTRATE:</t>
        </is>
      </c>
      <c r="B44" s="35" t="inlineStr">
        <is>
          <t>Stipendio, Bonus, Freelance, Investimenti, Affitto, Altro</t>
        </is>
      </c>
    </row>
    <row r="45">
      <c r="A45" s="36" t="inlineStr">
        <is>
          <t>USCITE:</t>
        </is>
      </c>
      <c r="B45" s="35" t="inlineStr">
        <is>
          <t>Abitazione, Alimentari, Trasporti, Utenze, Salute, Intrattenimento, Abbigliamento, Istruzione, Risparmi, Altro</t>
        </is>
      </c>
    </row>
  </sheetData>
  <mergeCells count="45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B44:F44"/>
    <mergeCell ref="B45:F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2026-01-09T18:51:54Z</dcterms:created>
  <dcterms:modified xmlns:dcterms="http://purl.org/dc/terms/" xmlns:xsi="http://www.w3.org/2001/XMLSchema-instance" xsi:type="dcterms:W3CDTF">2026-01-09T18:51:54Z</dcterms:modified>
</cp:coreProperties>
</file>