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Viagg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Statistiche" sheetId="3" state="visible" r:id="rId3"/>
    <sheet xmlns:r="http://schemas.openxmlformats.org/officeDocument/2006/relationships" name="Veicol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sz val="11"/>
    </font>
    <font>
      <name val="Calibri"/>
      <color rgb="001E3A8A"/>
      <sz val="12"/>
    </font>
    <font>
      <name val="Calibri"/>
      <b val="1"/>
      <sz val="11"/>
    </font>
    <font>
      <name val="Calibri"/>
      <b val="1"/>
      <color rgb="001E3A8A"/>
      <sz val="14"/>
    </font>
    <font>
      <name val="Calibri"/>
      <b val="1"/>
      <color rgb="00FFFFFF"/>
      <sz val="13"/>
    </font>
    <font>
      <name val="Calibri"/>
      <b val="1"/>
      <color rgb="001E3A8A"/>
      <sz val="11"/>
    </font>
    <font>
      <name val="Calibri"/>
      <b val="1"/>
      <color rgb="0010B981"/>
      <sz val="14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3" fontId="3" fillId="3" borderId="1" applyAlignment="1" pivotButton="0" quotePrefix="0" xfId="0">
      <alignment horizontal="right" vertical="center"/>
    </xf>
    <xf numFmtId="166" fontId="3" fillId="3" borderId="1" applyAlignment="1" pivotButton="0" quotePrefix="0" xfId="0">
      <alignment horizontal="right" vertical="center"/>
    </xf>
    <xf numFmtId="165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3" fontId="3" fillId="0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  <xf numFmtId="0" fontId="5" fillId="4" borderId="2" applyAlignment="1" pivotButton="0" quotePrefix="0" xfId="0">
      <alignment horizontal="center" vertical="center" wrapText="1"/>
    </xf>
    <xf numFmtId="3" fontId="5" fillId="4" borderId="2" applyAlignment="1" pivotButton="0" quotePrefix="0" xfId="0">
      <alignment horizontal="right" vertical="center"/>
    </xf>
    <xf numFmtId="166" fontId="5" fillId="4" borderId="2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right" vertical="center"/>
    </xf>
    <xf numFmtId="0" fontId="5" fillId="4" borderId="2" pivotButton="0" quotePrefix="0" xfId="0"/>
    <xf numFmtId="0" fontId="5" fillId="4" borderId="2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Chilometraggio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Mensile'!$A$4:$A$15</f>
            </numRef>
          </cat>
          <val>
            <numRef>
              <f>'Riepilogo Mensile'!$B$4:$B$15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Km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Tipologia Viaggi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'Riepilogo Mensile'!$C$3:$D$3</f>
            </numRef>
          </cat>
          <val>
            <numRef>
              <f>'Riepilogo Mensile'!$C$16:$D$16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43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5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5" customWidth="1" min="4" max="4"/>
    <col width="11" customWidth="1" min="5" max="5"/>
    <col width="11" customWidth="1" min="6" max="6"/>
    <col width="12" customWidth="1" min="7" max="7"/>
    <col width="18" customWidth="1" min="8" max="8"/>
    <col width="15" customWidth="1" min="9" max="9"/>
    <col width="15" customWidth="1" min="10" max="10"/>
    <col width="12" customWidth="1" min="11" max="11"/>
    <col width="14" customWidth="1" min="12" max="12"/>
    <col width="25" customWidth="1" min="13" max="13"/>
  </cols>
  <sheetData>
    <row r="1">
      <c r="A1" s="1" t="inlineStr">
        <is>
          <t>REGISTRO CHILOMETRAGGIO AUTO AZIENDALE</t>
        </is>
      </c>
    </row>
    <row r="2">
      <c r="A2" s="2" t="inlineStr">
        <is>
          <t>Anno 2026</t>
        </is>
      </c>
    </row>
    <row r="4">
      <c r="A4" s="3" t="inlineStr">
        <is>
          <t>Data</t>
        </is>
      </c>
      <c r="B4" s="3" t="inlineStr">
        <is>
          <t>ID Veicolo</t>
        </is>
      </c>
      <c r="C4" s="3" t="inlineStr">
        <is>
          <t>Targa</t>
        </is>
      </c>
      <c r="D4" s="3" t="inlineStr">
        <is>
          <t>Conducente</t>
        </is>
      </c>
      <c r="E4" s="3" t="inlineStr">
        <is>
          <t>Km Iniziali</t>
        </is>
      </c>
      <c r="F4" s="3" t="inlineStr">
        <is>
          <t>Km Finali</t>
        </is>
      </c>
      <c r="G4" s="3" t="inlineStr">
        <is>
          <t>Km Percorsi</t>
        </is>
      </c>
      <c r="H4" s="3" t="inlineStr">
        <is>
          <t>Motivo Viaggio</t>
        </is>
      </c>
      <c r="I4" s="3" t="inlineStr">
        <is>
          <t>Partenza</t>
        </is>
      </c>
      <c r="J4" s="3" t="inlineStr">
        <is>
          <t>Destinazione</t>
        </is>
      </c>
      <c r="K4" s="3" t="inlineStr">
        <is>
          <t>Tipo Viaggio</t>
        </is>
      </c>
      <c r="L4" s="3" t="inlineStr">
        <is>
          <t>Carburante (€)</t>
        </is>
      </c>
      <c r="M4" s="3" t="inlineStr">
        <is>
          <t>Note</t>
        </is>
      </c>
    </row>
    <row r="5">
      <c r="A5" s="4" t="n">
        <v>45365</v>
      </c>
      <c r="B5" s="5" t="inlineStr">
        <is>
          <t>V002</t>
        </is>
      </c>
      <c r="C5" s="5" t="inlineStr">
        <is>
          <t>EF456GH</t>
        </is>
      </c>
      <c r="D5" s="6" t="inlineStr">
        <is>
          <t>Laura Bianchi</t>
        </is>
      </c>
      <c r="E5" s="7" t="n">
        <v>34859</v>
      </c>
      <c r="F5" s="7" t="n">
        <v>35091</v>
      </c>
      <c r="G5" s="7">
        <f>F5-E5</f>
        <v/>
      </c>
      <c r="H5" s="6" t="inlineStr">
        <is>
          <t>Riunione Sede</t>
        </is>
      </c>
      <c r="I5" s="6" t="inlineStr">
        <is>
          <t>Napoli</t>
        </is>
      </c>
      <c r="J5" s="6" t="inlineStr">
        <is>
          <t>Bergamo</t>
        </is>
      </c>
      <c r="K5" s="5" t="inlineStr">
        <is>
          <t>Personale</t>
        </is>
      </c>
      <c r="L5" s="8" t="n">
        <v>20.6</v>
      </c>
      <c r="M5" s="6" t="inlineStr"/>
    </row>
    <row r="6">
      <c r="A6" s="9" t="n">
        <v>45354</v>
      </c>
      <c r="B6" s="10" t="inlineStr">
        <is>
          <t>V002</t>
        </is>
      </c>
      <c r="C6" s="10" t="inlineStr">
        <is>
          <t>EF456GH</t>
        </is>
      </c>
      <c r="D6" s="11" t="inlineStr">
        <is>
          <t>Paolo Ferrari</t>
        </is>
      </c>
      <c r="E6" s="12" t="n">
        <v>25185</v>
      </c>
      <c r="F6" s="12" t="n">
        <v>25268</v>
      </c>
      <c r="G6" s="12">
        <f>F6-E6</f>
        <v/>
      </c>
      <c r="H6" s="11" t="inlineStr">
        <is>
          <t>Trasferta</t>
        </is>
      </c>
      <c r="I6" s="11" t="inlineStr">
        <is>
          <t>Bologna</t>
        </is>
      </c>
      <c r="J6" s="11" t="inlineStr">
        <is>
          <t>Genova</t>
        </is>
      </c>
      <c r="K6" s="10" t="inlineStr">
        <is>
          <t>Lavoro</t>
        </is>
      </c>
      <c r="L6" s="13" t="n">
        <v>7.37</v>
      </c>
      <c r="M6" s="11" t="inlineStr"/>
    </row>
    <row r="7">
      <c r="A7" s="4" t="n">
        <v>45328</v>
      </c>
      <c r="B7" s="5" t="inlineStr">
        <is>
          <t>V002</t>
        </is>
      </c>
      <c r="C7" s="5" t="inlineStr">
        <is>
          <t>EF456GH</t>
        </is>
      </c>
      <c r="D7" s="6" t="inlineStr">
        <is>
          <t>Mario Rossi</t>
        </is>
      </c>
      <c r="E7" s="7" t="n">
        <v>43880</v>
      </c>
      <c r="F7" s="7" t="n">
        <v>44118</v>
      </c>
      <c r="G7" s="7">
        <f>F7-E7</f>
        <v/>
      </c>
      <c r="H7" s="6" t="inlineStr">
        <is>
          <t>Consegna</t>
        </is>
      </c>
      <c r="I7" s="6" t="inlineStr">
        <is>
          <t>Torino</t>
        </is>
      </c>
      <c r="J7" s="6" t="inlineStr">
        <is>
          <t>Genova</t>
        </is>
      </c>
      <c r="K7" s="5" t="inlineStr">
        <is>
          <t>Personale</t>
        </is>
      </c>
      <c r="L7" s="8" t="n">
        <v>21.13</v>
      </c>
      <c r="M7" s="6" t="inlineStr"/>
    </row>
    <row r="8">
      <c r="A8" s="9" t="n">
        <v>45359</v>
      </c>
      <c r="B8" s="10" t="inlineStr">
        <is>
          <t>V002</t>
        </is>
      </c>
      <c r="C8" s="10" t="inlineStr">
        <is>
          <t>EF456GH</t>
        </is>
      </c>
      <c r="D8" s="11" t="inlineStr">
        <is>
          <t>Mario Rossi</t>
        </is>
      </c>
      <c r="E8" s="12" t="n">
        <v>43208</v>
      </c>
      <c r="F8" s="12" t="n">
        <v>43417</v>
      </c>
      <c r="G8" s="12">
        <f>F8-E8</f>
        <v/>
      </c>
      <c r="H8" s="11" t="inlineStr">
        <is>
          <t>Riunione Sede</t>
        </is>
      </c>
      <c r="I8" s="11" t="inlineStr">
        <is>
          <t>Roma</t>
        </is>
      </c>
      <c r="J8" s="11" t="inlineStr">
        <is>
          <t>Padova</t>
        </is>
      </c>
      <c r="K8" s="10" t="inlineStr">
        <is>
          <t>Lavoro</t>
        </is>
      </c>
      <c r="L8" s="13" t="n">
        <v>18.56</v>
      </c>
      <c r="M8" s="11" t="inlineStr"/>
    </row>
    <row r="9">
      <c r="A9" s="4" t="n">
        <v>45311</v>
      </c>
      <c r="B9" s="5" t="inlineStr">
        <is>
          <t>V003</t>
        </is>
      </c>
      <c r="C9" s="5" t="inlineStr">
        <is>
          <t>IL789MN</t>
        </is>
      </c>
      <c r="D9" s="6" t="inlineStr">
        <is>
          <t>Paolo Ferrari</t>
        </is>
      </c>
      <c r="E9" s="7" t="n">
        <v>40003</v>
      </c>
      <c r="F9" s="7" t="n">
        <v>40234</v>
      </c>
      <c r="G9" s="7">
        <f>F9-E9</f>
        <v/>
      </c>
      <c r="H9" s="6" t="inlineStr">
        <is>
          <t>Riunione Cliente</t>
        </is>
      </c>
      <c r="I9" s="6" t="inlineStr">
        <is>
          <t>Roma</t>
        </is>
      </c>
      <c r="J9" s="6" t="inlineStr">
        <is>
          <t>Bergamo</t>
        </is>
      </c>
      <c r="K9" s="5" t="inlineStr">
        <is>
          <t>Lavoro</t>
        </is>
      </c>
      <c r="L9" s="8" t="n">
        <v>35.04</v>
      </c>
      <c r="M9" s="6" t="inlineStr"/>
    </row>
    <row r="10">
      <c r="A10" s="9" t="n">
        <v>45346</v>
      </c>
      <c r="B10" s="10" t="inlineStr">
        <is>
          <t>V002</t>
        </is>
      </c>
      <c r="C10" s="10" t="inlineStr">
        <is>
          <t>EF456GH</t>
        </is>
      </c>
      <c r="D10" s="11" t="inlineStr">
        <is>
          <t>Anna Neri</t>
        </is>
      </c>
      <c r="E10" s="12" t="n">
        <v>17143</v>
      </c>
      <c r="F10" s="12" t="n">
        <v>17224</v>
      </c>
      <c r="G10" s="12">
        <f>F10-E10</f>
        <v/>
      </c>
      <c r="H10" s="11" t="inlineStr">
        <is>
          <t>Formazione</t>
        </is>
      </c>
      <c r="I10" s="11" t="inlineStr">
        <is>
          <t>Roma</t>
        </is>
      </c>
      <c r="J10" s="11" t="inlineStr">
        <is>
          <t>Padova</t>
        </is>
      </c>
      <c r="K10" s="10" t="inlineStr">
        <is>
          <t>Lavoro</t>
        </is>
      </c>
      <c r="L10" s="13" t="n">
        <v>7.19</v>
      </c>
      <c r="M10" s="11" t="inlineStr"/>
    </row>
    <row r="11">
      <c r="A11" s="4" t="n">
        <v>45382</v>
      </c>
      <c r="B11" s="5" t="inlineStr">
        <is>
          <t>V002</t>
        </is>
      </c>
      <c r="C11" s="5" t="inlineStr">
        <is>
          <t>EF456GH</t>
        </is>
      </c>
      <c r="D11" s="6" t="inlineStr">
        <is>
          <t>Mario Rossi</t>
        </is>
      </c>
      <c r="E11" s="7" t="n">
        <v>13360</v>
      </c>
      <c r="F11" s="7" t="n">
        <v>13397</v>
      </c>
      <c r="G11" s="7">
        <f>F11-E11</f>
        <v/>
      </c>
      <c r="H11" s="6" t="inlineStr">
        <is>
          <t>Sopralluogo</t>
        </is>
      </c>
      <c r="I11" s="6" t="inlineStr">
        <is>
          <t>Torino</t>
        </is>
      </c>
      <c r="J11" s="6" t="inlineStr">
        <is>
          <t>Padova</t>
        </is>
      </c>
      <c r="K11" s="5" t="inlineStr">
        <is>
          <t>Personale</t>
        </is>
      </c>
      <c r="L11" s="8" t="n">
        <v>3.29</v>
      </c>
      <c r="M11" s="6" t="inlineStr"/>
    </row>
    <row r="12">
      <c r="A12" s="9" t="n">
        <v>45296</v>
      </c>
      <c r="B12" s="10" t="inlineStr">
        <is>
          <t>V002</t>
        </is>
      </c>
      <c r="C12" s="10" t="inlineStr">
        <is>
          <t>EF456GH</t>
        </is>
      </c>
      <c r="D12" s="11" t="inlineStr">
        <is>
          <t>Paolo Ferrari</t>
        </is>
      </c>
      <c r="E12" s="12" t="n">
        <v>41957</v>
      </c>
      <c r="F12" s="12" t="n">
        <v>42164</v>
      </c>
      <c r="G12" s="12">
        <f>F12-E12</f>
        <v/>
      </c>
      <c r="H12" s="11" t="inlineStr">
        <is>
          <t>Sopralluogo</t>
        </is>
      </c>
      <c r="I12" s="11" t="inlineStr">
        <is>
          <t>Firenze</t>
        </is>
      </c>
      <c r="J12" s="11" t="inlineStr">
        <is>
          <t>Genova</t>
        </is>
      </c>
      <c r="K12" s="10" t="inlineStr">
        <is>
          <t>Lavoro</t>
        </is>
      </c>
      <c r="L12" s="13" t="n">
        <v>18.38</v>
      </c>
      <c r="M12" s="11" t="inlineStr"/>
    </row>
    <row r="13">
      <c r="A13" s="4" t="n">
        <v>45312</v>
      </c>
      <c r="B13" s="5" t="inlineStr">
        <is>
          <t>V003</t>
        </is>
      </c>
      <c r="C13" s="5" t="inlineStr">
        <is>
          <t>IL789MN</t>
        </is>
      </c>
      <c r="D13" s="6" t="inlineStr">
        <is>
          <t>Giuseppe Verdi</t>
        </is>
      </c>
      <c r="E13" s="7" t="n">
        <v>35802</v>
      </c>
      <c r="F13" s="7" t="n">
        <v>35930</v>
      </c>
      <c r="G13" s="7">
        <f>F13-E13</f>
        <v/>
      </c>
      <c r="H13" s="6" t="inlineStr">
        <is>
          <t>Riunione Cliente</t>
        </is>
      </c>
      <c r="I13" s="6" t="inlineStr">
        <is>
          <t>Firenze</t>
        </is>
      </c>
      <c r="J13" s="6" t="inlineStr">
        <is>
          <t>Bergamo</t>
        </is>
      </c>
      <c r="K13" s="5" t="inlineStr">
        <is>
          <t>Personale</t>
        </is>
      </c>
      <c r="L13" s="8" t="n">
        <v>19.42</v>
      </c>
      <c r="M13" s="6" t="inlineStr"/>
    </row>
    <row r="14">
      <c r="A14" s="9" t="n">
        <v>45345</v>
      </c>
      <c r="B14" s="10" t="inlineStr">
        <is>
          <t>V002</t>
        </is>
      </c>
      <c r="C14" s="10" t="inlineStr">
        <is>
          <t>EF456GH</t>
        </is>
      </c>
      <c r="D14" s="11" t="inlineStr">
        <is>
          <t>Paolo Ferrari</t>
        </is>
      </c>
      <c r="E14" s="12" t="n">
        <v>17429</v>
      </c>
      <c r="F14" s="12" t="n">
        <v>17492</v>
      </c>
      <c r="G14" s="12">
        <f>F14-E14</f>
        <v/>
      </c>
      <c r="H14" s="11" t="inlineStr">
        <is>
          <t>Riunione Sede</t>
        </is>
      </c>
      <c r="I14" s="11" t="inlineStr">
        <is>
          <t>Roma</t>
        </is>
      </c>
      <c r="J14" s="11" t="inlineStr">
        <is>
          <t>Venezia</t>
        </is>
      </c>
      <c r="K14" s="10" t="inlineStr">
        <is>
          <t>Personale</t>
        </is>
      </c>
      <c r="L14" s="13" t="n">
        <v>5.59</v>
      </c>
      <c r="M14" s="11" t="inlineStr"/>
    </row>
    <row r="15">
      <c r="A15" s="4" t="n">
        <v>45295</v>
      </c>
      <c r="B15" s="5" t="inlineStr">
        <is>
          <t>V003</t>
        </is>
      </c>
      <c r="C15" s="5" t="inlineStr">
        <is>
          <t>IL789MN</t>
        </is>
      </c>
      <c r="D15" s="6" t="inlineStr">
        <is>
          <t>Anna Neri</t>
        </is>
      </c>
      <c r="E15" s="7" t="n">
        <v>22518</v>
      </c>
      <c r="F15" s="7" t="n">
        <v>22808</v>
      </c>
      <c r="G15" s="7">
        <f>F15-E15</f>
        <v/>
      </c>
      <c r="H15" s="6" t="inlineStr">
        <is>
          <t>Consegna</t>
        </is>
      </c>
      <c r="I15" s="6" t="inlineStr">
        <is>
          <t>Firenze</t>
        </is>
      </c>
      <c r="J15" s="6" t="inlineStr">
        <is>
          <t>Bergamo</t>
        </is>
      </c>
      <c r="K15" s="5" t="inlineStr">
        <is>
          <t>Lavoro</t>
        </is>
      </c>
      <c r="L15" s="8" t="n">
        <v>43.99</v>
      </c>
      <c r="M15" s="6" t="inlineStr"/>
    </row>
    <row r="16">
      <c r="A16" s="9" t="n">
        <v>45372</v>
      </c>
      <c r="B16" s="10" t="inlineStr">
        <is>
          <t>V001</t>
        </is>
      </c>
      <c r="C16" s="10" t="inlineStr">
        <is>
          <t>AB123CD</t>
        </is>
      </c>
      <c r="D16" s="11" t="inlineStr">
        <is>
          <t>Laura Bianchi</t>
        </is>
      </c>
      <c r="E16" s="12" t="n">
        <v>33443</v>
      </c>
      <c r="F16" s="12" t="n">
        <v>33516</v>
      </c>
      <c r="G16" s="12">
        <f>F16-E16</f>
        <v/>
      </c>
      <c r="H16" s="11" t="inlineStr">
        <is>
          <t>Consegna</t>
        </is>
      </c>
      <c r="I16" s="11" t="inlineStr">
        <is>
          <t>Bologna</t>
        </is>
      </c>
      <c r="J16" s="11" t="inlineStr">
        <is>
          <t>Genova</t>
        </is>
      </c>
      <c r="K16" s="10" t="inlineStr">
        <is>
          <t>Lavoro</t>
        </is>
      </c>
      <c r="L16" s="13" t="n">
        <v>7.43</v>
      </c>
      <c r="M16" s="11" t="inlineStr"/>
    </row>
    <row r="17">
      <c r="A17" s="4" t="n">
        <v>45313</v>
      </c>
      <c r="B17" s="5" t="inlineStr">
        <is>
          <t>V001</t>
        </is>
      </c>
      <c r="C17" s="5" t="inlineStr">
        <is>
          <t>AB123CD</t>
        </is>
      </c>
      <c r="D17" s="6" t="inlineStr">
        <is>
          <t>Anna Neri</t>
        </is>
      </c>
      <c r="E17" s="7" t="n">
        <v>43687</v>
      </c>
      <c r="F17" s="7" t="n">
        <v>43944</v>
      </c>
      <c r="G17" s="7">
        <f>F17-E17</f>
        <v/>
      </c>
      <c r="H17" s="6" t="inlineStr">
        <is>
          <t>Formazione</t>
        </is>
      </c>
      <c r="I17" s="6" t="inlineStr">
        <is>
          <t>Torino</t>
        </is>
      </c>
      <c r="J17" s="6" t="inlineStr">
        <is>
          <t>Verona</t>
        </is>
      </c>
      <c r="K17" s="5" t="inlineStr">
        <is>
          <t>Personale</t>
        </is>
      </c>
      <c r="L17" s="8" t="n">
        <v>26.15</v>
      </c>
      <c r="M17" s="6" t="inlineStr"/>
    </row>
    <row r="18">
      <c r="A18" s="9" t="n">
        <v>45352</v>
      </c>
      <c r="B18" s="10" t="inlineStr">
        <is>
          <t>V003</t>
        </is>
      </c>
      <c r="C18" s="10" t="inlineStr">
        <is>
          <t>IL789MN</t>
        </is>
      </c>
      <c r="D18" s="11" t="inlineStr">
        <is>
          <t>Anna Neri</t>
        </is>
      </c>
      <c r="E18" s="12" t="n">
        <v>10959</v>
      </c>
      <c r="F18" s="12" t="n">
        <v>11148</v>
      </c>
      <c r="G18" s="12">
        <f>F18-E18</f>
        <v/>
      </c>
      <c r="H18" s="11" t="inlineStr">
        <is>
          <t>Consegna</t>
        </is>
      </c>
      <c r="I18" s="11" t="inlineStr">
        <is>
          <t>Torino</t>
        </is>
      </c>
      <c r="J18" s="11" t="inlineStr">
        <is>
          <t>Verona</t>
        </is>
      </c>
      <c r="K18" s="10" t="inlineStr">
        <is>
          <t>Personale</t>
        </is>
      </c>
      <c r="L18" s="13" t="n">
        <v>28.67</v>
      </c>
      <c r="M18" s="11" t="inlineStr"/>
    </row>
    <row r="19">
      <c r="A19" s="4" t="n">
        <v>45381</v>
      </c>
      <c r="B19" s="5" t="inlineStr">
        <is>
          <t>V002</t>
        </is>
      </c>
      <c r="C19" s="5" t="inlineStr">
        <is>
          <t>EF456GH</t>
        </is>
      </c>
      <c r="D19" s="6" t="inlineStr">
        <is>
          <t>Mario Rossi</t>
        </is>
      </c>
      <c r="E19" s="7" t="n">
        <v>34058</v>
      </c>
      <c r="F19" s="7" t="n">
        <v>34340</v>
      </c>
      <c r="G19" s="7">
        <f>F19-E19</f>
        <v/>
      </c>
      <c r="H19" s="6" t="inlineStr">
        <is>
          <t>Riunione Sede</t>
        </is>
      </c>
      <c r="I19" s="6" t="inlineStr">
        <is>
          <t>Milano</t>
        </is>
      </c>
      <c r="J19" s="6" t="inlineStr">
        <is>
          <t>Brescia</t>
        </is>
      </c>
      <c r="K19" s="5" t="inlineStr">
        <is>
          <t>Personale</t>
        </is>
      </c>
      <c r="L19" s="8" t="n">
        <v>25.04</v>
      </c>
      <c r="M19" s="6" t="inlineStr"/>
    </row>
    <row r="20">
      <c r="A20" s="9" t="n">
        <v>45349</v>
      </c>
      <c r="B20" s="10" t="inlineStr">
        <is>
          <t>V001</t>
        </is>
      </c>
      <c r="C20" s="10" t="inlineStr">
        <is>
          <t>AB123CD</t>
        </is>
      </c>
      <c r="D20" s="11" t="inlineStr">
        <is>
          <t>Paolo Ferrari</t>
        </is>
      </c>
      <c r="E20" s="12" t="n">
        <v>20391</v>
      </c>
      <c r="F20" s="12" t="n">
        <v>20656</v>
      </c>
      <c r="G20" s="12">
        <f>F20-E20</f>
        <v/>
      </c>
      <c r="H20" s="11" t="inlineStr">
        <is>
          <t>Riunione Cliente</t>
        </is>
      </c>
      <c r="I20" s="11" t="inlineStr">
        <is>
          <t>Roma</t>
        </is>
      </c>
      <c r="J20" s="11" t="inlineStr">
        <is>
          <t>Verona</t>
        </is>
      </c>
      <c r="K20" s="10" t="inlineStr">
        <is>
          <t>Lavoro</t>
        </is>
      </c>
      <c r="L20" s="13" t="n">
        <v>26.96</v>
      </c>
      <c r="M20" s="11" t="inlineStr"/>
    </row>
    <row r="21">
      <c r="A21" s="4" t="n">
        <v>45329</v>
      </c>
      <c r="B21" s="5" t="inlineStr">
        <is>
          <t>V003</t>
        </is>
      </c>
      <c r="C21" s="5" t="inlineStr">
        <is>
          <t>IL789MN</t>
        </is>
      </c>
      <c r="D21" s="6" t="inlineStr">
        <is>
          <t>Mario Rossi</t>
        </is>
      </c>
      <c r="E21" s="7" t="n">
        <v>41125</v>
      </c>
      <c r="F21" s="7" t="n">
        <v>41147</v>
      </c>
      <c r="G21" s="7">
        <f>F21-E21</f>
        <v/>
      </c>
      <c r="H21" s="6" t="inlineStr">
        <is>
          <t>Trasferta</t>
        </is>
      </c>
      <c r="I21" s="6" t="inlineStr">
        <is>
          <t>Napoli</t>
        </is>
      </c>
      <c r="J21" s="6" t="inlineStr">
        <is>
          <t>Brescia</t>
        </is>
      </c>
      <c r="K21" s="5" t="inlineStr">
        <is>
          <t>Personale</t>
        </is>
      </c>
      <c r="L21" s="8" t="n">
        <v>3.34</v>
      </c>
      <c r="M21" s="6" t="inlineStr"/>
    </row>
    <row r="22">
      <c r="A22" s="9" t="n">
        <v>45334</v>
      </c>
      <c r="B22" s="10" t="inlineStr">
        <is>
          <t>V001</t>
        </is>
      </c>
      <c r="C22" s="10" t="inlineStr">
        <is>
          <t>AB123CD</t>
        </is>
      </c>
      <c r="D22" s="11" t="inlineStr">
        <is>
          <t>Laura Bianchi</t>
        </is>
      </c>
      <c r="E22" s="12" t="n">
        <v>28166</v>
      </c>
      <c r="F22" s="12" t="n">
        <v>28192</v>
      </c>
      <c r="G22" s="12">
        <f>F22-E22</f>
        <v/>
      </c>
      <c r="H22" s="11" t="inlineStr">
        <is>
          <t>Riunione Cliente</t>
        </is>
      </c>
      <c r="I22" s="11" t="inlineStr">
        <is>
          <t>Roma</t>
        </is>
      </c>
      <c r="J22" s="11" t="inlineStr">
        <is>
          <t>Brescia</t>
        </is>
      </c>
      <c r="K22" s="10" t="inlineStr">
        <is>
          <t>Personale</t>
        </is>
      </c>
      <c r="L22" s="13" t="n">
        <v>2.65</v>
      </c>
      <c r="M22" s="11" t="inlineStr"/>
    </row>
    <row r="23">
      <c r="A23" s="4" t="n">
        <v>45298</v>
      </c>
      <c r="B23" s="5" t="inlineStr">
        <is>
          <t>V001</t>
        </is>
      </c>
      <c r="C23" s="5" t="inlineStr">
        <is>
          <t>AB123CD</t>
        </is>
      </c>
      <c r="D23" s="6" t="inlineStr">
        <is>
          <t>Paolo Ferrari</t>
        </is>
      </c>
      <c r="E23" s="7" t="n">
        <v>22644</v>
      </c>
      <c r="F23" s="7" t="n">
        <v>22785</v>
      </c>
      <c r="G23" s="7">
        <f>F23-E23</f>
        <v/>
      </c>
      <c r="H23" s="6" t="inlineStr">
        <is>
          <t>Consegna</t>
        </is>
      </c>
      <c r="I23" s="6" t="inlineStr">
        <is>
          <t>Firenze</t>
        </is>
      </c>
      <c r="J23" s="6" t="inlineStr">
        <is>
          <t>Brescia</t>
        </is>
      </c>
      <c r="K23" s="5" t="inlineStr">
        <is>
          <t>Personale</t>
        </is>
      </c>
      <c r="L23" s="8" t="n">
        <v>14.35</v>
      </c>
      <c r="M23" s="6" t="inlineStr"/>
    </row>
    <row r="24">
      <c r="A24" s="9" t="n">
        <v>45357</v>
      </c>
      <c r="B24" s="10" t="inlineStr">
        <is>
          <t>V002</t>
        </is>
      </c>
      <c r="C24" s="10" t="inlineStr">
        <is>
          <t>EF456GH</t>
        </is>
      </c>
      <c r="D24" s="11" t="inlineStr">
        <is>
          <t>Paolo Ferrari</t>
        </is>
      </c>
      <c r="E24" s="12" t="n">
        <v>11884</v>
      </c>
      <c r="F24" s="12" t="n">
        <v>12141</v>
      </c>
      <c r="G24" s="12">
        <f>F24-E24</f>
        <v/>
      </c>
      <c r="H24" s="11" t="inlineStr">
        <is>
          <t>Trasferta</t>
        </is>
      </c>
      <c r="I24" s="11" t="inlineStr">
        <is>
          <t>Roma</t>
        </is>
      </c>
      <c r="J24" s="11" t="inlineStr">
        <is>
          <t>Brescia</t>
        </is>
      </c>
      <c r="K24" s="10" t="inlineStr">
        <is>
          <t>Lavoro</t>
        </is>
      </c>
      <c r="L24" s="13" t="n">
        <v>22.82</v>
      </c>
      <c r="M24" s="11" t="inlineStr"/>
    </row>
    <row r="25">
      <c r="A25" s="14" t="inlineStr">
        <is>
          <t>TOTALI</t>
        </is>
      </c>
      <c r="G25" s="15">
        <f>SUM(G5:G24)</f>
        <v/>
      </c>
      <c r="L25" s="16">
        <f>SUM(L5:L24)</f>
        <v/>
      </c>
    </row>
  </sheetData>
  <mergeCells count="4">
    <mergeCell ref="A1:M1"/>
    <mergeCell ref="A2:M2"/>
    <mergeCell ref="A25:F25"/>
    <mergeCell ref="H25:K25"/>
  </mergeCells>
  <dataValidations count="2">
    <dataValidation sqref="B5:B100" showErrorMessage="1" showInputMessage="1" allowBlank="0" type="list">
      <formula1>=Veicoli!$A$4:$A$6</formula1>
    </dataValidation>
    <dataValidation sqref="K5:K100" showErrorMessage="1" showInputMessage="1" allowBlank="0" type="list">
      <formula1>"Lavoro,Personale"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RIEPILOGO MENSILE CHILOMETRAGGIO</t>
        </is>
      </c>
    </row>
    <row r="3">
      <c r="A3" s="3" t="inlineStr">
        <is>
          <t>Mese</t>
        </is>
      </c>
      <c r="B3" s="3" t="inlineStr">
        <is>
          <t>Km Totali</t>
        </is>
      </c>
      <c r="C3" s="3" t="inlineStr">
        <is>
          <t>Viaggi Lavoro (km)</t>
        </is>
      </c>
      <c r="D3" s="3" t="inlineStr">
        <is>
          <t>Viaggi Personali (km)</t>
        </is>
      </c>
      <c r="E3" s="3" t="inlineStr">
        <is>
          <t>Spesa Carburante (€)</t>
        </is>
      </c>
      <c r="F3" s="3" t="inlineStr">
        <is>
          <t>N° Viaggi</t>
        </is>
      </c>
    </row>
    <row r="4">
      <c r="A4" s="17" t="inlineStr">
        <is>
          <t>Gennaio</t>
        </is>
      </c>
      <c r="B4" s="7" t="n">
        <v>2383</v>
      </c>
      <c r="C4" s="7" t="n">
        <v>1508</v>
      </c>
      <c r="D4" s="7" t="n">
        <v>875</v>
      </c>
      <c r="E4" s="8" t="n">
        <v>357.45</v>
      </c>
      <c r="F4" s="18" t="n">
        <v>11</v>
      </c>
    </row>
    <row r="5">
      <c r="A5" s="17" t="inlineStr">
        <is>
          <t>Febbraio</t>
        </is>
      </c>
      <c r="B5" s="12" t="n">
        <v>1529</v>
      </c>
      <c r="C5" s="12" t="n">
        <v>1138</v>
      </c>
      <c r="D5" s="12" t="n">
        <v>391</v>
      </c>
      <c r="E5" s="13" t="n">
        <v>229.35</v>
      </c>
      <c r="F5" s="19" t="n">
        <v>16</v>
      </c>
    </row>
    <row r="6">
      <c r="A6" s="17" t="inlineStr">
        <is>
          <t>Marzo</t>
        </is>
      </c>
      <c r="B6" s="7" t="n">
        <v>945</v>
      </c>
      <c r="C6" s="7" t="n">
        <v>725</v>
      </c>
      <c r="D6" s="7" t="n">
        <v>220</v>
      </c>
      <c r="E6" s="8" t="n">
        <v>141.75</v>
      </c>
      <c r="F6" s="18" t="n">
        <v>44</v>
      </c>
    </row>
    <row r="7">
      <c r="A7" s="17" t="inlineStr">
        <is>
          <t>Aprile</t>
        </is>
      </c>
      <c r="B7" s="12" t="n">
        <v>2385</v>
      </c>
      <c r="C7" s="12" t="n">
        <v>2131</v>
      </c>
      <c r="D7" s="12" t="n">
        <v>254</v>
      </c>
      <c r="E7" s="13" t="n">
        <v>357.75</v>
      </c>
      <c r="F7" s="19" t="n">
        <v>25</v>
      </c>
    </row>
    <row r="8">
      <c r="A8" s="17" t="inlineStr">
        <is>
          <t>Maggio</t>
        </is>
      </c>
      <c r="B8" s="7" t="n">
        <v>2617</v>
      </c>
      <c r="C8" s="7" t="n">
        <v>1853</v>
      </c>
      <c r="D8" s="7" t="n">
        <v>764</v>
      </c>
      <c r="E8" s="8" t="n">
        <v>392.55</v>
      </c>
      <c r="F8" s="18" t="n">
        <v>42</v>
      </c>
    </row>
    <row r="9">
      <c r="A9" s="17" t="inlineStr">
        <is>
          <t>Giugno</t>
        </is>
      </c>
      <c r="B9" s="12" t="n">
        <v>1442</v>
      </c>
      <c r="C9" s="12" t="n">
        <v>981</v>
      </c>
      <c r="D9" s="12" t="n">
        <v>461</v>
      </c>
      <c r="E9" s="13" t="n">
        <v>216.3</v>
      </c>
      <c r="F9" s="19" t="n">
        <v>25</v>
      </c>
    </row>
    <row r="10">
      <c r="A10" s="17" t="inlineStr">
        <is>
          <t>Luglio</t>
        </is>
      </c>
      <c r="B10" s="7" t="n">
        <v>688</v>
      </c>
      <c r="C10" s="7" t="n">
        <v>538</v>
      </c>
      <c r="D10" s="7" t="n">
        <v>150</v>
      </c>
      <c r="E10" s="8" t="n">
        <v>103.2</v>
      </c>
      <c r="F10" s="18" t="n">
        <v>23</v>
      </c>
    </row>
    <row r="11">
      <c r="A11" s="17" t="inlineStr">
        <is>
          <t>Agosto</t>
        </is>
      </c>
      <c r="B11" s="12" t="n">
        <v>859</v>
      </c>
      <c r="C11" s="12" t="n">
        <v>733</v>
      </c>
      <c r="D11" s="12" t="n">
        <v>126</v>
      </c>
      <c r="E11" s="13" t="n">
        <v>128.85</v>
      </c>
      <c r="F11" s="19" t="n">
        <v>35</v>
      </c>
    </row>
    <row r="12">
      <c r="A12" s="17" t="inlineStr">
        <is>
          <t>Settembre</t>
        </is>
      </c>
      <c r="B12" s="7" t="n">
        <v>2854</v>
      </c>
      <c r="C12" s="7" t="n">
        <v>2291</v>
      </c>
      <c r="D12" s="7" t="n">
        <v>563</v>
      </c>
      <c r="E12" s="8" t="n">
        <v>428.1</v>
      </c>
      <c r="F12" s="18" t="n">
        <v>36</v>
      </c>
    </row>
    <row r="13">
      <c r="A13" s="17" t="inlineStr">
        <is>
          <t>Ottobre</t>
        </is>
      </c>
      <c r="B13" s="12" t="n">
        <v>1798</v>
      </c>
      <c r="C13" s="12" t="n">
        <v>1319</v>
      </c>
      <c r="D13" s="12" t="n">
        <v>479</v>
      </c>
      <c r="E13" s="13" t="n">
        <v>269.7</v>
      </c>
      <c r="F13" s="19" t="n">
        <v>30</v>
      </c>
    </row>
    <row r="14">
      <c r="A14" s="17" t="inlineStr">
        <is>
          <t>Novembre</t>
        </is>
      </c>
      <c r="B14" s="7" t="n">
        <v>2301</v>
      </c>
      <c r="C14" s="7" t="n">
        <v>1399</v>
      </c>
      <c r="D14" s="7" t="n">
        <v>902</v>
      </c>
      <c r="E14" s="8" t="n">
        <v>345.15</v>
      </c>
      <c r="F14" s="18" t="n">
        <v>32</v>
      </c>
    </row>
    <row r="15">
      <c r="A15" s="17" t="inlineStr">
        <is>
          <t>Dicembre</t>
        </is>
      </c>
      <c r="B15" s="12" t="n">
        <v>2827</v>
      </c>
      <c r="C15" s="12" t="n">
        <v>2137</v>
      </c>
      <c r="D15" s="12" t="n">
        <v>690</v>
      </c>
      <c r="E15" s="13" t="n">
        <v>424.05</v>
      </c>
      <c r="F15" s="19" t="n">
        <v>36</v>
      </c>
    </row>
    <row r="16">
      <c r="A16" s="20" t="inlineStr">
        <is>
          <t>TOTALE ANNO</t>
        </is>
      </c>
      <c r="B16" s="15">
        <f>SUM(B4:B15)</f>
        <v/>
      </c>
      <c r="C16" s="15">
        <f>SUM(C4:C15)</f>
        <v/>
      </c>
      <c r="D16" s="15">
        <f>SUM(D4:D15)</f>
        <v/>
      </c>
      <c r="E16" s="16">
        <f>SUM(E4:E15)</f>
        <v/>
      </c>
      <c r="F16" s="21">
        <f>SUM(F4:F15)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STATISTICHE E INDICATORI</t>
        </is>
      </c>
    </row>
    <row r="3">
      <c r="A3" s="3" t="n"/>
      <c r="B3" s="3" t="n"/>
    </row>
    <row r="5">
      <c r="A5" s="22" t="inlineStr">
        <is>
          <t>Media Km per Viaggio</t>
        </is>
      </c>
      <c r="B5" s="12">
        <f>AVERAGE('Registro Viaggi'!G5:G24)</f>
        <v/>
      </c>
    </row>
    <row r="6">
      <c r="A6" s="22" t="inlineStr">
        <is>
          <t>Km Totali Percorsi</t>
        </is>
      </c>
      <c r="B6" s="12">
        <f>SUM('Registro Viaggi'!G5:G24)</f>
        <v/>
      </c>
    </row>
    <row r="7">
      <c r="A7" s="22" t="inlineStr">
        <is>
          <t>Spesa Media per Viaggio</t>
        </is>
      </c>
      <c r="B7" s="13">
        <f>AVERAGE('Registro Viaggi'!L5:L24)</f>
        <v/>
      </c>
    </row>
    <row r="8">
      <c r="A8" s="22" t="inlineStr">
        <is>
          <t>Spesa Totale Carburante</t>
        </is>
      </c>
      <c r="B8" s="13">
        <f>SUM('Registro Viaggi'!L5:L24)</f>
        <v/>
      </c>
    </row>
    <row r="9">
      <c r="A9" s="22" t="inlineStr">
        <is>
          <t>Costo Medio per Km</t>
        </is>
      </c>
      <c r="B9" s="13">
        <f>B8/B6</f>
        <v/>
      </c>
    </row>
    <row r="10">
      <c r="A10" s="22" t="inlineStr">
        <is>
          <t>Numero Totale Viaggi</t>
        </is>
      </c>
      <c r="B10" s="12">
        <f>COUNTA('Registro Viaggi'!A5:A24)</f>
        <v/>
      </c>
    </row>
    <row r="13">
      <c r="A13" s="23" t="inlineStr">
        <is>
          <t>CLASSIFICA VEICOLI PER KM PERCORSI</t>
        </is>
      </c>
    </row>
    <row r="15">
      <c r="A15" s="3" t="inlineStr">
        <is>
          <t>Targa</t>
        </is>
      </c>
      <c r="B15" s="3" t="inlineStr">
        <is>
          <t>Km Percorsi</t>
        </is>
      </c>
      <c r="C15" s="3" t="inlineStr">
        <is>
          <t>N° Viaggi</t>
        </is>
      </c>
      <c r="D15" s="3" t="inlineStr">
        <is>
          <t>Spesa Carburante</t>
        </is>
      </c>
    </row>
  </sheetData>
  <mergeCells count="2">
    <mergeCell ref="A1:D1"/>
    <mergeCell ref="A13:D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25" customWidth="1" min="3" max="3"/>
    <col width="15" customWidth="1" min="4" max="4"/>
    <col width="22" customWidth="1" min="5" max="5"/>
    <col width="30" customWidth="1" min="6" max="6"/>
  </cols>
  <sheetData>
    <row r="1">
      <c r="A1" s="1" t="inlineStr">
        <is>
          <t>ANAGRAFICA VEICOLI</t>
        </is>
      </c>
    </row>
    <row r="3">
      <c r="A3" s="3" t="inlineStr">
        <is>
          <t>ID</t>
        </is>
      </c>
      <c r="B3" s="3" t="inlineStr">
        <is>
          <t>Targa</t>
        </is>
      </c>
      <c r="C3" s="3" t="inlineStr">
        <is>
          <t>Marca/Modello</t>
        </is>
      </c>
      <c r="D3" s="3" t="inlineStr">
        <is>
          <t>Tipo</t>
        </is>
      </c>
      <c r="E3" s="3" t="inlineStr">
        <is>
          <t>Consumo Medio (l/100km)</t>
        </is>
      </c>
      <c r="F3" s="3" t="inlineStr">
        <is>
          <t>Note</t>
        </is>
      </c>
    </row>
    <row r="4">
      <c r="A4" s="5" t="inlineStr">
        <is>
          <t>V001</t>
        </is>
      </c>
      <c r="B4" s="6" t="inlineStr">
        <is>
          <t>AB123CD</t>
        </is>
      </c>
      <c r="C4" s="6" t="inlineStr">
        <is>
          <t>Fiat Panda 1.2</t>
        </is>
      </c>
      <c r="D4" s="5" t="inlineStr">
        <is>
          <t>Utilitaria</t>
        </is>
      </c>
      <c r="E4" s="5" t="n">
        <v>5.5</v>
      </c>
      <c r="F4" s="6" t="inlineStr">
        <is>
          <t>Auto aziendale</t>
        </is>
      </c>
    </row>
    <row r="5">
      <c r="A5" s="10" t="inlineStr">
        <is>
          <t>V002</t>
        </is>
      </c>
      <c r="B5" s="11" t="inlineStr">
        <is>
          <t>EF456GH</t>
        </is>
      </c>
      <c r="C5" s="11" t="inlineStr">
        <is>
          <t>Volkswagen Golf 1.6 TDI</t>
        </is>
      </c>
      <c r="D5" s="10" t="inlineStr">
        <is>
          <t>Berlina</t>
        </is>
      </c>
      <c r="E5" s="10" t="n">
        <v>4.8</v>
      </c>
      <c r="F5" s="11" t="inlineStr">
        <is>
          <t>Auto privata uso aziendale</t>
        </is>
      </c>
    </row>
    <row r="6">
      <c r="A6" s="5" t="inlineStr">
        <is>
          <t>V003</t>
        </is>
      </c>
      <c r="B6" s="6" t="inlineStr">
        <is>
          <t>IL789MN</t>
        </is>
      </c>
      <c r="C6" s="6" t="inlineStr">
        <is>
          <t>Ford Transit</t>
        </is>
      </c>
      <c r="D6" s="5" t="inlineStr">
        <is>
          <t>Furgone</t>
        </is>
      </c>
      <c r="E6" s="5" t="n">
        <v>8.199999999999999</v>
      </c>
      <c r="F6" s="6" t="inlineStr">
        <is>
          <t>Furgone merci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ISTRUZIONI PER L'USO DEL REGISTRO CHILOMETRAGGIO</t>
        </is>
      </c>
    </row>
    <row r="4">
      <c r="A4" s="24" t="inlineStr">
        <is>
          <t>PANORAMICA</t>
        </is>
      </c>
    </row>
    <row r="5">
      <c r="A5" s="25" t="inlineStr">
        <is>
          <t>Questo modello Excel ti permette di gestire il chilometraggio dei veicoli aziendali in modo professionale e conforme alle normative.</t>
        </is>
      </c>
    </row>
    <row r="7">
      <c r="A7" s="24" t="inlineStr">
        <is>
          <t>FOGLI DI LAVORO</t>
        </is>
      </c>
    </row>
    <row r="8">
      <c r="A8" s="17" t="inlineStr">
        <is>
          <t>1. VEICOLI</t>
        </is>
      </c>
      <c r="B8" s="11" t="inlineStr">
        <is>
          <t>Anagrafica dei veicoli: inserisci qui tutti i veicoli da monitorare</t>
        </is>
      </c>
    </row>
    <row r="9">
      <c r="A9" s="17" t="inlineStr">
        <is>
          <t>2. REGISTRO VIAGGI</t>
        </is>
      </c>
      <c r="B9" s="11" t="inlineStr">
        <is>
          <t>Registra ogni viaggio con data, km, conducente e motivo</t>
        </is>
      </c>
    </row>
    <row r="10">
      <c r="A10" s="17" t="inlineStr">
        <is>
          <t>3. RIEPILOGO MENSILE</t>
        </is>
      </c>
      <c r="B10" s="11" t="inlineStr">
        <is>
          <t>Visualizza automaticamente i totali mensili e grafici</t>
        </is>
      </c>
    </row>
    <row r="11">
      <c r="A11" s="17" t="inlineStr">
        <is>
          <t>4. STATISTICHE</t>
        </is>
      </c>
      <c r="B11" s="11" t="inlineStr">
        <is>
          <t>Analisi automatica con indicatori chiave di performance</t>
        </is>
      </c>
    </row>
    <row r="13">
      <c r="A13" s="24" t="inlineStr">
        <is>
          <t>COME INIZIARE</t>
        </is>
      </c>
    </row>
    <row r="14">
      <c r="A14" s="26" t="inlineStr">
        <is>
          <t>PASSO 1</t>
        </is>
      </c>
      <c r="B14" s="11" t="inlineStr">
        <is>
          <t>Vai al foglio VEICOLI e inserisci i dati dei tuoi veicoli</t>
        </is>
      </c>
    </row>
    <row r="15">
      <c r="A15" s="26" t="inlineStr">
        <is>
          <t>PASSO 2</t>
        </is>
      </c>
      <c r="B15" s="11" t="inlineStr">
        <is>
          <t>Nel foglio REGISTRO VIAGGI, registra ogni viaggio compilando tutti i campi</t>
        </is>
      </c>
    </row>
    <row r="16">
      <c r="A16" s="26" t="inlineStr">
        <is>
          <t>PASSO 3</t>
        </is>
      </c>
      <c r="B16" s="11" t="inlineStr">
        <is>
          <t>I km percorsi si calcolano automaticamente dalla differenza tra km finali e iniziali</t>
        </is>
      </c>
    </row>
    <row r="17">
      <c r="A17" s="26" t="inlineStr">
        <is>
          <t>PASSO 4</t>
        </is>
      </c>
      <c r="B17" s="11" t="inlineStr">
        <is>
          <t>Il riepilogo mensile e le statistiche si aggiornano automaticamente</t>
        </is>
      </c>
    </row>
    <row r="19">
      <c r="A19" s="24" t="inlineStr">
        <is>
          <t>COMPILAZIONE REGISTRO</t>
        </is>
      </c>
    </row>
    <row r="20">
      <c r="A20" s="26" t="inlineStr">
        <is>
          <t>Data</t>
        </is>
      </c>
      <c r="B20" s="11" t="inlineStr">
        <is>
          <t>Inserisci la data del viaggio (formato GG/MM/AAAA)</t>
        </is>
      </c>
    </row>
    <row r="21">
      <c r="A21" s="26" t="inlineStr">
        <is>
          <t>ID Veicolo</t>
        </is>
      </c>
      <c r="B21" s="11" t="inlineStr">
        <is>
          <t>Seleziona dalla lista (es. V001)</t>
        </is>
      </c>
    </row>
    <row r="22">
      <c r="A22" s="26" t="inlineStr">
        <is>
          <t>Km Iniziali/Finali</t>
        </is>
      </c>
      <c r="B22" s="11" t="inlineStr">
        <is>
          <t>Inserisci il valore del contachilometri all'inizio e fine viaggio</t>
        </is>
      </c>
    </row>
    <row r="23">
      <c r="A23" s="26" t="inlineStr">
        <is>
          <t>Motivo Viaggio</t>
        </is>
      </c>
      <c r="B23" s="11" t="inlineStr">
        <is>
          <t>Descrivi brevemente il motivo (riunione, consegna, ecc.)</t>
        </is>
      </c>
    </row>
    <row r="24">
      <c r="A24" s="26" t="inlineStr">
        <is>
          <t>Tipo Viaggio</t>
        </is>
      </c>
      <c r="B24" s="11" t="inlineStr">
        <is>
          <t>Seleziona Lavoro o Personale dal menu a tendina</t>
        </is>
      </c>
    </row>
    <row r="25">
      <c r="A25" s="26" t="inlineStr">
        <is>
          <t>Carburante</t>
        </is>
      </c>
      <c r="B25" s="11" t="inlineStr">
        <is>
          <t>Inserisci l'importo speso per il carburante</t>
        </is>
      </c>
    </row>
    <row r="27">
      <c r="A27" s="24" t="inlineStr">
        <is>
          <t>NORMATIVA FISCALE</t>
        </is>
      </c>
    </row>
    <row r="28">
      <c r="A28" s="26" t="inlineStr">
        <is>
          <t>Per uso aziendale</t>
        </is>
      </c>
      <c r="B28" s="11" t="inlineStr">
        <is>
          <t>Conserva questo registro per 10 anni ai fini fiscali</t>
        </is>
      </c>
    </row>
    <row r="29">
      <c r="A29" s="26" t="inlineStr">
        <is>
          <t>Viaggi personali</t>
        </is>
      </c>
      <c r="B29" s="11" t="inlineStr">
        <is>
          <t>Indica chiaramente i viaggi personali per il fringe benefit</t>
        </is>
      </c>
    </row>
    <row r="30">
      <c r="A30" s="26" t="inlineStr">
        <is>
          <t>Documenti</t>
        </is>
      </c>
      <c r="B30" s="11" t="inlineStr">
        <is>
          <t>Allega sempre le ricevute del carburante</t>
        </is>
      </c>
    </row>
    <row r="32">
      <c r="A32" s="24" t="inlineStr">
        <is>
          <t>SUGGERIMENTI</t>
        </is>
      </c>
    </row>
    <row r="33">
      <c r="A33" s="27" t="inlineStr">
        <is>
          <t>✓</t>
        </is>
      </c>
      <c r="B33" s="25" t="inlineStr">
        <is>
          <t>Registra i viaggi quotidianamente per non dimenticare</t>
        </is>
      </c>
    </row>
    <row r="34">
      <c r="A34" s="27" t="inlineStr">
        <is>
          <t>✓</t>
        </is>
      </c>
      <c r="B34" s="25" t="inlineStr">
        <is>
          <t>Verifica che i km finali di un viaggio corrispondano ai km iniziali del successivo</t>
        </is>
      </c>
    </row>
    <row r="35">
      <c r="A35" s="27" t="inlineStr">
        <is>
          <t>✓</t>
        </is>
      </c>
      <c r="B35" s="25" t="inlineStr">
        <is>
          <t>Utilizza le statistiche per ottimizzare i costi</t>
        </is>
      </c>
    </row>
    <row r="36">
      <c r="A36" s="27" t="inlineStr">
        <is>
          <t>✓</t>
        </is>
      </c>
      <c r="B36" s="25" t="inlineStr">
        <is>
          <t>Stampa il riepilogo mensile per la contabilità</t>
        </is>
      </c>
    </row>
    <row r="37">
      <c r="A37" s="27" t="inlineStr">
        <is>
          <t>✓</t>
        </is>
      </c>
      <c r="B37" s="25" t="inlineStr">
        <is>
          <t>Fai un backup regolare del file</t>
        </is>
      </c>
    </row>
    <row r="39">
      <c r="A39" s="24" t="inlineStr">
        <is>
          <t>SUPPORTO</t>
        </is>
      </c>
    </row>
    <row r="40">
      <c r="A40" s="25" t="inlineStr">
        <is>
          <t>Per assistenza o domande, contatta l'ufficio amministrativo</t>
        </is>
      </c>
    </row>
  </sheetData>
  <mergeCells count="32">
    <mergeCell ref="A1:E1"/>
    <mergeCell ref="A4:E4"/>
    <mergeCell ref="A5:E5"/>
    <mergeCell ref="A7:E7"/>
    <mergeCell ref="B8:E8"/>
    <mergeCell ref="B9:E9"/>
    <mergeCell ref="B10:E10"/>
    <mergeCell ref="B11:E11"/>
    <mergeCell ref="A13:E13"/>
    <mergeCell ref="B14:E14"/>
    <mergeCell ref="B15:E15"/>
    <mergeCell ref="B16:E16"/>
    <mergeCell ref="B17:E17"/>
    <mergeCell ref="A19:E19"/>
    <mergeCell ref="B20:E20"/>
    <mergeCell ref="B21:E21"/>
    <mergeCell ref="B22:E22"/>
    <mergeCell ref="B23:E23"/>
    <mergeCell ref="B24:E24"/>
    <mergeCell ref="B25:E25"/>
    <mergeCell ref="A27:E27"/>
    <mergeCell ref="B28:E28"/>
    <mergeCell ref="B29:E29"/>
    <mergeCell ref="B30:E30"/>
    <mergeCell ref="A32:E32"/>
    <mergeCell ref="B33:E33"/>
    <mergeCell ref="B34:E34"/>
    <mergeCell ref="B35:E35"/>
    <mergeCell ref="B36:E36"/>
    <mergeCell ref="B37:E37"/>
    <mergeCell ref="A39:E39"/>
    <mergeCell ref="A40:E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2026-03-09T13:48:52Z</dcterms:created>
  <dcterms:modified xmlns:dcterms="http://purl.org/dc/terms/" xmlns:xsi="http://www.w3.org/2001/XMLSchema-instance" xsi:type="dcterms:W3CDTF">2026-03-09T13:48:52Z</dcterms:modified>
</cp:coreProperties>
</file>