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Registro Costi" sheetId="2" state="visible" r:id="rId2"/>
    <sheet xmlns:r="http://schemas.openxmlformats.org/officeDocument/2006/relationships" name="Categorie" sheetId="3" state="visible" r:id="rId3"/>
    <sheet xmlns:r="http://schemas.openxmlformats.org/officeDocument/2006/relationships" name="Fornitori" sheetId="4" state="visible" r:id="rId4"/>
    <sheet xmlns:r="http://schemas.openxmlformats.org/officeDocument/2006/relationships" name="Analisi Mensile" sheetId="5" state="visible" r:id="rId5"/>
    <sheet xmlns:r="http://schemas.openxmlformats.org/officeDocument/2006/relationships" name="Istruzioni" sheetId="6" state="visible" r:id="rId6"/>
  </sheets>
  <definedNames>
    <definedName name="_xlnm._FilterDatabase" localSheetId="1" hidden="1">'Registro Costi'!$A$1:$H$1000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€#,##0.00"/>
    <numFmt numFmtId="165" formatCode="yyyy-mm-dd h:mm:ss"/>
    <numFmt numFmtId="166" formatCode="DD/MM/YYYY"/>
  </numFmts>
  <fonts count="15">
    <font>
      <name val="Calibri"/>
      <family val="2"/>
      <color theme="1"/>
      <sz val="11"/>
      <scheme val="minor"/>
    </font>
    <font>
      <b val="1"/>
      <color rgb="001E3A8A"/>
      <sz val="24"/>
    </font>
    <font>
      <i val="1"/>
      <color rgb="006B7280"/>
      <sz val="11"/>
    </font>
    <font>
      <b val="1"/>
      <sz val="14"/>
    </font>
    <font>
      <b val="1"/>
      <color rgb="00FFFFFF"/>
      <sz val="14"/>
    </font>
    <font>
      <b val="1"/>
      <color rgb="001E3A8A"/>
      <sz val="20"/>
    </font>
    <font>
      <b val="1"/>
      <color rgb="0010B981"/>
      <sz val="20"/>
    </font>
    <font>
      <b val="1"/>
      <sz val="12"/>
    </font>
    <font>
      <sz val="11"/>
    </font>
    <font>
      <b val="1"/>
      <color rgb="001E3A8A"/>
      <sz val="14"/>
    </font>
    <font>
      <b val="1"/>
      <color rgb="00FFFFFF"/>
      <sz val="12"/>
    </font>
    <font>
      <b val="1"/>
      <color rgb="001E3A8A"/>
      <sz val="18"/>
    </font>
    <font>
      <b val="1"/>
      <color rgb="003B82F6"/>
      <sz val="12"/>
    </font>
    <font>
      <color rgb="00374151"/>
      <sz val="11"/>
    </font>
    <font>
      <color rgb="0010B981"/>
      <sz val="11"/>
    </font>
  </fonts>
  <fills count="6">
    <fill>
      <patternFill/>
    </fill>
    <fill>
      <patternFill patternType="gray125"/>
    </fill>
    <fill>
      <patternFill patternType="solid">
        <fgColor rgb="003B82F6"/>
        <bgColor rgb="003B82F6"/>
      </patternFill>
    </fill>
    <fill>
      <patternFill patternType="solid">
        <fgColor rgb="0010B981"/>
        <bgColor rgb="0010B981"/>
      </patternFill>
    </fill>
    <fill>
      <patternFill patternType="solid">
        <fgColor rgb="00F3F4F6"/>
        <bgColor rgb="00F3F4F6"/>
      </patternFill>
    </fill>
    <fill>
      <patternFill patternType="solid">
        <fgColor rgb="001E3A8A"/>
        <bgColor rgb="001E3A8A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41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0" applyAlignment="1" pivotButton="0" quotePrefix="0" xfId="0">
      <alignment horizontal="center" vertical="center"/>
    </xf>
    <xf numFmtId="0" fontId="4" fillId="3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164" fontId="6" fillId="0" borderId="0" applyAlignment="1" pivotButton="0" quotePrefix="0" xfId="0">
      <alignment horizontal="center" vertical="center"/>
    </xf>
    <xf numFmtId="0" fontId="7" fillId="0" borderId="0" pivotButton="0" quotePrefix="0" xfId="0"/>
    <xf numFmtId="164" fontId="7" fillId="4" borderId="1" pivotButton="0" quotePrefix="0" xfId="0"/>
    <xf numFmtId="0" fontId="8" fillId="0" borderId="0" pivotButton="0" quotePrefix="0" xfId="0"/>
    <xf numFmtId="10" fontId="0" fillId="4" borderId="1" pivotButton="0" quotePrefix="0" xfId="0"/>
    <xf numFmtId="0" fontId="9" fillId="0" borderId="0" pivotButton="0" quotePrefix="0" xfId="0"/>
    <xf numFmtId="0" fontId="10" fillId="5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left"/>
    </xf>
    <xf numFmtId="164" fontId="0" fillId="4" borderId="1" applyAlignment="1" pivotButton="0" quotePrefix="0" xfId="0">
      <alignment horizontal="center"/>
    </xf>
    <xf numFmtId="10" fontId="0" fillId="4" borderId="1" applyAlignment="1" pivotButton="0" quotePrefix="0" xfId="0">
      <alignment horizontal="center"/>
    </xf>
    <xf numFmtId="0" fontId="0" fillId="4" borderId="1" applyAlignment="1" pivotButton="0" quotePrefix="0" xfId="0">
      <alignment horizontal="center"/>
    </xf>
    <xf numFmtId="0" fontId="0" fillId="0" borderId="1" applyAlignment="1" pivotButton="0" quotePrefix="0" xfId="0">
      <alignment horizontal="left"/>
    </xf>
    <xf numFmtId="164" fontId="0" fillId="0" borderId="1" applyAlignment="1" pivotButton="0" quotePrefix="0" xfId="0">
      <alignment horizontal="center"/>
    </xf>
    <xf numFmtId="10" fontId="0" fillId="0" borderId="1" applyAlignment="1" pivotButton="0" quotePrefix="0" xfId="0">
      <alignment horizontal="center"/>
    </xf>
    <xf numFmtId="0" fontId="0" fillId="0" borderId="1" applyAlignment="1" pivotButton="0" quotePrefix="0" xfId="0">
      <alignment horizontal="center"/>
    </xf>
    <xf numFmtId="166" fontId="0" fillId="4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left" vertical="center"/>
    </xf>
    <xf numFmtId="0" fontId="0" fillId="4" borderId="1" applyAlignment="1" pivotButton="0" quotePrefix="0" xfId="0">
      <alignment horizontal="center" vertical="center"/>
    </xf>
    <xf numFmtId="3" fontId="0" fillId="4" borderId="1" applyAlignment="1" pivotButton="0" quotePrefix="0" xfId="0">
      <alignment horizontal="center" vertical="center"/>
    </xf>
    <xf numFmtId="164" fontId="0" fillId="4" borderId="1" applyAlignment="1" pivotButton="0" quotePrefix="0" xfId="0">
      <alignment horizontal="left" vertical="center"/>
    </xf>
    <xf numFmtId="166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center" vertical="center"/>
    </xf>
    <xf numFmtId="3" fontId="0" fillId="0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left" vertical="center"/>
    </xf>
    <xf numFmtId="0" fontId="11" fillId="0" borderId="0" applyAlignment="1" pivotButton="0" quotePrefix="0" xfId="0">
      <alignment horizontal="center" vertical="center"/>
    </xf>
    <xf numFmtId="164" fontId="0" fillId="4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left" vertical="top" wrapText="1"/>
    </xf>
    <xf numFmtId="0" fontId="9" fillId="0" borderId="0" applyAlignment="1" pivotButton="0" quotePrefix="0" xfId="0">
      <alignment horizontal="left" vertical="top" wrapText="1"/>
    </xf>
    <xf numFmtId="0" fontId="12" fillId="0" borderId="0" applyAlignment="1" pivotButton="0" quotePrefix="0" xfId="0">
      <alignment horizontal="left" vertical="top" wrapText="1"/>
    </xf>
    <xf numFmtId="0" fontId="2" fillId="0" borderId="0" applyAlignment="1" pivotButton="0" quotePrefix="0" xfId="0">
      <alignment horizontal="left" vertical="top" wrapText="1"/>
    </xf>
    <xf numFmtId="0" fontId="13" fillId="0" borderId="0" applyAlignment="1" pivotButton="0" quotePrefix="0" xfId="0">
      <alignment horizontal="left" vertical="top" wrapText="1"/>
    </xf>
    <xf numFmtId="0" fontId="14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Costi per Categoria</a:t>
            </a:r>
          </a:p>
        </rich>
      </tx>
    </title>
    <plotArea>
      <pieChart>
        <varyColors val="1"/>
        <ser>
          <idx val="0"/>
          <order val="0"/>
          <tx>
            <strRef>
              <f>'Dashboard'!B13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'Dashboard'!$A$14:$A$21</f>
            </numRef>
          </cat>
          <val>
            <numRef>
              <f>'Dashboard'!$B$14:$B$21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Andamento Costi Mensili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'Analisi Mensile'!B3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'Analisi Mensile'!$A$4:$A$9</f>
            </numRef>
          </cat>
          <val>
            <numRef>
              <f>'Analisi Mensile'!$B$4:$B$9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oneCellAnchor>
    <from>
      <col>6</col>
      <colOff>0</colOff>
      <row>12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11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1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5" customWidth="1" min="3" max="3"/>
    <col width="12" customWidth="1" min="4" max="4"/>
    <col width="15" customWidth="1" min="5" max="5"/>
    <col width="18" customWidth="1" min="8" max="8"/>
  </cols>
  <sheetData>
    <row r="1" ht="35" customHeight="1">
      <c r="A1" s="1" t="inlineStr">
        <is>
          <t>GESTIONE COSTI CANTIERE</t>
        </is>
      </c>
    </row>
    <row r="2">
      <c r="A2" s="2" t="inlineStr">
        <is>
          <t>Report Aggiornato al 09/01/2026</t>
        </is>
      </c>
    </row>
    <row r="4">
      <c r="B4" s="3" t="inlineStr">
        <is>
          <t>Costo Totale</t>
        </is>
      </c>
      <c r="E4" s="4" t="inlineStr">
        <is>
          <t>Budget Disponibile</t>
        </is>
      </c>
    </row>
    <row r="5"/>
    <row r="6">
      <c r="B6" s="5">
        <f>IFERROR(SUM('Registro Costi'!G:G), 0)</f>
        <v/>
      </c>
      <c r="E6" s="6">
        <f>IFERROR(H10-B6, 0)</f>
        <v/>
      </c>
    </row>
    <row r="7"/>
    <row r="9">
      <c r="A9" s="7" t="inlineStr">
        <is>
          <t>Budget Totale Progetto:</t>
        </is>
      </c>
      <c r="H9" s="8" t="n">
        <v>100000</v>
      </c>
    </row>
    <row r="10">
      <c r="A10" s="9" t="inlineStr">
        <is>
          <t>Percentuale Utilizzata:</t>
        </is>
      </c>
      <c r="H10" s="10">
        <f>IFERROR(B6/H9, 0)</f>
        <v/>
      </c>
    </row>
    <row r="12">
      <c r="A12" s="11" t="inlineStr">
        <is>
          <t>RIEPILOGO PER CATEGORIA</t>
        </is>
      </c>
    </row>
    <row r="13">
      <c r="A13" s="12" t="inlineStr">
        <is>
          <t>Categoria</t>
        </is>
      </c>
      <c r="B13" s="12" t="inlineStr">
        <is>
          <t>Costo Totale</t>
        </is>
      </c>
      <c r="C13" s="12" t="inlineStr">
        <is>
          <t>% sul Totale</t>
        </is>
      </c>
      <c r="D13" s="12" t="inlineStr">
        <is>
          <t>N° Voci</t>
        </is>
      </c>
      <c r="E13" s="12" t="inlineStr">
        <is>
          <t>Costo Medio</t>
        </is>
      </c>
    </row>
    <row r="14">
      <c r="A14" s="13" t="inlineStr">
        <is>
          <t>Manodopera</t>
        </is>
      </c>
      <c r="B14" s="14">
        <f>SUMIF('Registro Costi'!D:D, A14, 'Registro Costi'!G:G)</f>
        <v/>
      </c>
      <c r="C14" s="15">
        <f>IFERROR(B14/$B$6, 0)</f>
        <v/>
      </c>
      <c r="D14" s="16">
        <f>COUNTIF('Registro Costi'!D:D, A14)</f>
        <v/>
      </c>
      <c r="E14" s="14">
        <f>IFERROR(B14/D14, 0)</f>
        <v/>
      </c>
    </row>
    <row r="15">
      <c r="A15" s="17" t="inlineStr">
        <is>
          <t>Materiali</t>
        </is>
      </c>
      <c r="B15" s="18">
        <f>SUMIF('Registro Costi'!D:D, A15, 'Registro Costi'!G:G)</f>
        <v/>
      </c>
      <c r="C15" s="19">
        <f>IFERROR(B15/$B$6, 0)</f>
        <v/>
      </c>
      <c r="D15" s="20">
        <f>COUNTIF('Registro Costi'!D:D, A15)</f>
        <v/>
      </c>
      <c r="E15" s="18">
        <f>IFERROR(B15/D15, 0)</f>
        <v/>
      </c>
    </row>
    <row r="16">
      <c r="A16" s="13" t="inlineStr">
        <is>
          <t>Attrezzature</t>
        </is>
      </c>
      <c r="B16" s="14">
        <f>SUMIF('Registro Costi'!D:D, A16, 'Registro Costi'!G:G)</f>
        <v/>
      </c>
      <c r="C16" s="15">
        <f>IFERROR(B16/$B$6, 0)</f>
        <v/>
      </c>
      <c r="D16" s="16">
        <f>COUNTIF('Registro Costi'!D:D, A16)</f>
        <v/>
      </c>
      <c r="E16" s="14">
        <f>IFERROR(B16/D16, 0)</f>
        <v/>
      </c>
    </row>
    <row r="17">
      <c r="A17" s="17" t="inlineStr">
        <is>
          <t>Trasporti</t>
        </is>
      </c>
      <c r="B17" s="18">
        <f>SUMIF('Registro Costi'!D:D, A17, 'Registro Costi'!G:G)</f>
        <v/>
      </c>
      <c r="C17" s="19">
        <f>IFERROR(B17/$B$6, 0)</f>
        <v/>
      </c>
      <c r="D17" s="20">
        <f>COUNTIF('Registro Costi'!D:D, A17)</f>
        <v/>
      </c>
      <c r="E17" s="18">
        <f>IFERROR(B17/D17, 0)</f>
        <v/>
      </c>
    </row>
    <row r="18">
      <c r="A18" s="13" t="inlineStr">
        <is>
          <t>Subappalti</t>
        </is>
      </c>
      <c r="B18" s="14">
        <f>SUMIF('Registro Costi'!D:D, A18, 'Registro Costi'!G:G)</f>
        <v/>
      </c>
      <c r="C18" s="15">
        <f>IFERROR(B18/$B$6, 0)</f>
        <v/>
      </c>
      <c r="D18" s="16">
        <f>COUNTIF('Registro Costi'!D:D, A18)</f>
        <v/>
      </c>
      <c r="E18" s="14">
        <f>IFERROR(B18/D18, 0)</f>
        <v/>
      </c>
    </row>
    <row r="19">
      <c r="A19" s="17" t="inlineStr">
        <is>
          <t>Permessi e Licenze</t>
        </is>
      </c>
      <c r="B19" s="18">
        <f>SUMIF('Registro Costi'!D:D, A19, 'Registro Costi'!G:G)</f>
        <v/>
      </c>
      <c r="C19" s="19">
        <f>IFERROR(B19/$B$6, 0)</f>
        <v/>
      </c>
      <c r="D19" s="20">
        <f>COUNTIF('Registro Costi'!D:D, A19)</f>
        <v/>
      </c>
      <c r="E19" s="18">
        <f>IFERROR(B19/D19, 0)</f>
        <v/>
      </c>
    </row>
    <row r="20">
      <c r="A20" s="13" t="inlineStr">
        <is>
          <t>Servizi</t>
        </is>
      </c>
      <c r="B20" s="14">
        <f>SUMIF('Registro Costi'!D:D, A20, 'Registro Costi'!G:G)</f>
        <v/>
      </c>
      <c r="C20" s="15">
        <f>IFERROR(B20/$B$6, 0)</f>
        <v/>
      </c>
      <c r="D20" s="16">
        <f>COUNTIF('Registro Costi'!D:D, A20)</f>
        <v/>
      </c>
      <c r="E20" s="14">
        <f>IFERROR(B20/D20, 0)</f>
        <v/>
      </c>
    </row>
    <row r="21">
      <c r="A21" s="17" t="inlineStr">
        <is>
          <t>Altro</t>
        </is>
      </c>
      <c r="B21" s="18">
        <f>SUMIF('Registro Costi'!D:D, A21, 'Registro Costi'!G:G)</f>
        <v/>
      </c>
      <c r="C21" s="19">
        <f>IFERROR(B21/$B$6, 0)</f>
        <v/>
      </c>
      <c r="D21" s="20">
        <f>COUNTIF('Registro Costi'!D:D, A21)</f>
        <v/>
      </c>
      <c r="E21" s="18">
        <f>IFERROR(B21/D21, 0)</f>
        <v/>
      </c>
    </row>
  </sheetData>
  <mergeCells count="7">
    <mergeCell ref="A1:H1"/>
    <mergeCell ref="A2:H2"/>
    <mergeCell ref="B4:C5"/>
    <mergeCell ref="E4:F5"/>
    <mergeCell ref="B6:C7"/>
    <mergeCell ref="E6:F7"/>
    <mergeCell ref="A12:E12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20" customWidth="1" min="2" max="2"/>
    <col width="30" customWidth="1" min="3" max="3"/>
    <col width="20" customWidth="1" min="4" max="4"/>
    <col width="10" customWidth="1" min="5" max="5"/>
    <col width="15" customWidth="1" min="6" max="6"/>
    <col width="15" customWidth="1" min="7" max="7"/>
    <col width="20" customWidth="1" min="8" max="8"/>
  </cols>
  <sheetData>
    <row r="1">
      <c r="A1" s="12" t="inlineStr">
        <is>
          <t>Data</t>
        </is>
      </c>
      <c r="B1" s="12" t="inlineStr">
        <is>
          <t>Fornitore</t>
        </is>
      </c>
      <c r="C1" s="12" t="inlineStr">
        <is>
          <t>Descrizione</t>
        </is>
      </c>
      <c r="D1" s="12" t="inlineStr">
        <is>
          <t>Categoria</t>
        </is>
      </c>
      <c r="E1" s="12" t="inlineStr">
        <is>
          <t>Quantità</t>
        </is>
      </c>
      <c r="F1" s="12" t="inlineStr">
        <is>
          <t>Prezzo Unitario</t>
        </is>
      </c>
      <c r="G1" s="12" t="inlineStr">
        <is>
          <t>Totale</t>
        </is>
      </c>
      <c r="H1" s="12" t="inlineStr">
        <is>
          <t>Note</t>
        </is>
      </c>
    </row>
    <row r="2">
      <c r="A2" s="21" t="n">
        <v>45975.79227635591</v>
      </c>
      <c r="B2" s="22" t="inlineStr">
        <is>
          <t>Fornitore A Srl</t>
        </is>
      </c>
      <c r="C2" s="22" t="inlineStr">
        <is>
          <t>Serramenti in PVC</t>
        </is>
      </c>
      <c r="D2" s="23" t="inlineStr">
        <is>
          <t>Subappalti</t>
        </is>
      </c>
      <c r="E2" s="24" t="n">
        <v>11</v>
      </c>
      <c r="F2" s="25" t="n">
        <v>494.64</v>
      </c>
      <c r="G2" s="25">
        <f>E2*F2</f>
        <v/>
      </c>
      <c r="H2" s="23" t="inlineStr">
        <is>
          <t>Confermato</t>
        </is>
      </c>
    </row>
    <row r="3">
      <c r="A3" s="26" t="n">
        <v>45999.79227635591</v>
      </c>
      <c r="B3" s="27" t="inlineStr">
        <is>
          <t>Fornitore E</t>
        </is>
      </c>
      <c r="C3" s="27" t="inlineStr">
        <is>
          <t>Manodopera muratori</t>
        </is>
      </c>
      <c r="D3" s="28" t="inlineStr">
        <is>
          <t>Servizi</t>
        </is>
      </c>
      <c r="E3" s="29" t="n">
        <v>41</v>
      </c>
      <c r="F3" s="30" t="n">
        <v>230.97</v>
      </c>
      <c r="G3" s="30">
        <f>E3*F3</f>
        <v/>
      </c>
      <c r="H3" s="28" t="inlineStr">
        <is>
          <t>In attesa</t>
        </is>
      </c>
    </row>
    <row r="4">
      <c r="A4" s="21" t="n">
        <v>45999.79227635591</v>
      </c>
      <c r="B4" s="22" t="inlineStr">
        <is>
          <t>Fornitore A Srl</t>
        </is>
      </c>
      <c r="C4" s="22" t="inlineStr">
        <is>
          <t>Idraulico specializzato</t>
        </is>
      </c>
      <c r="D4" s="23" t="inlineStr">
        <is>
          <t>Attrezzature</t>
        </is>
      </c>
      <c r="E4" s="24" t="n">
        <v>4</v>
      </c>
      <c r="F4" s="25" t="n">
        <v>324.54</v>
      </c>
      <c r="G4" s="25">
        <f>E4*F4</f>
        <v/>
      </c>
      <c r="H4" s="23" t="inlineStr"/>
    </row>
    <row r="5">
      <c r="A5" s="26" t="n">
        <v>46021.79227635591</v>
      </c>
      <c r="B5" s="27" t="inlineStr">
        <is>
          <t>Fornitore B Spa</t>
        </is>
      </c>
      <c r="C5" s="27" t="inlineStr">
        <is>
          <t>Pittura e vernici</t>
        </is>
      </c>
      <c r="D5" s="28" t="inlineStr">
        <is>
          <t>Subappalti</t>
        </is>
      </c>
      <c r="E5" s="29" t="n">
        <v>37</v>
      </c>
      <c r="F5" s="30" t="n">
        <v>135.93</v>
      </c>
      <c r="G5" s="30">
        <f>E5*F5</f>
        <v/>
      </c>
      <c r="H5" s="28" t="inlineStr">
        <is>
          <t>Pagato</t>
        </is>
      </c>
    </row>
    <row r="6">
      <c r="A6" s="21" t="n">
        <v>45989.79227635591</v>
      </c>
      <c r="B6" s="22" t="inlineStr">
        <is>
          <t>Fornitore B Spa</t>
        </is>
      </c>
      <c r="C6" s="22" t="inlineStr">
        <is>
          <t>Materiale elettrico</t>
        </is>
      </c>
      <c r="D6" s="23" t="inlineStr">
        <is>
          <t>Permessi e Licenze</t>
        </is>
      </c>
      <c r="E6" s="24" t="n">
        <v>40</v>
      </c>
      <c r="F6" s="25" t="n">
        <v>143.59</v>
      </c>
      <c r="G6" s="25">
        <f>E6*F6</f>
        <v/>
      </c>
      <c r="H6" s="23" t="inlineStr">
        <is>
          <t>In attesa</t>
        </is>
      </c>
    </row>
    <row r="7">
      <c r="A7" s="26" t="n">
        <v>46008.79227635591</v>
      </c>
      <c r="B7" s="27" t="inlineStr">
        <is>
          <t>Fornitore D</t>
        </is>
      </c>
      <c r="C7" s="27" t="inlineStr">
        <is>
          <t>Permesso comunale</t>
        </is>
      </c>
      <c r="D7" s="28" t="inlineStr">
        <is>
          <t>Altro</t>
        </is>
      </c>
      <c r="E7" s="29" t="n">
        <v>4</v>
      </c>
      <c r="F7" s="30" t="n">
        <v>327.42</v>
      </c>
      <c r="G7" s="30">
        <f>E7*F7</f>
        <v/>
      </c>
      <c r="H7" s="28" t="inlineStr"/>
    </row>
    <row r="8">
      <c r="A8" s="21" t="n">
        <v>46022.79227635591</v>
      </c>
      <c r="B8" s="22" t="inlineStr">
        <is>
          <t>Fornitore E</t>
        </is>
      </c>
      <c r="C8" s="22" t="inlineStr">
        <is>
          <t>Sabbia e ghiaia</t>
        </is>
      </c>
      <c r="D8" s="23" t="inlineStr">
        <is>
          <t>Trasporti</t>
        </is>
      </c>
      <c r="E8" s="24" t="n">
        <v>7</v>
      </c>
      <c r="F8" s="25" t="n">
        <v>208.72</v>
      </c>
      <c r="G8" s="25">
        <f>E8*F8</f>
        <v/>
      </c>
      <c r="H8" s="23" t="inlineStr">
        <is>
          <t>Confermato</t>
        </is>
      </c>
    </row>
    <row r="9">
      <c r="A9" s="26" t="n">
        <v>46006.79227635591</v>
      </c>
      <c r="B9" s="27" t="inlineStr">
        <is>
          <t>Fornitore B Spa</t>
        </is>
      </c>
      <c r="C9" s="27" t="inlineStr">
        <is>
          <t>Permesso comunale</t>
        </is>
      </c>
      <c r="D9" s="28" t="inlineStr">
        <is>
          <t>Attrezzature</t>
        </is>
      </c>
      <c r="E9" s="29" t="n">
        <v>47</v>
      </c>
      <c r="F9" s="30" t="n">
        <v>100.84</v>
      </c>
      <c r="G9" s="30">
        <f>E9*F9</f>
        <v/>
      </c>
      <c r="H9" s="28" t="inlineStr">
        <is>
          <t>In attesa</t>
        </is>
      </c>
    </row>
    <row r="10">
      <c r="A10" s="21" t="n">
        <v>46000.79227635591</v>
      </c>
      <c r="B10" s="22" t="inlineStr">
        <is>
          <t>Fornitore B Spa</t>
        </is>
      </c>
      <c r="C10" s="22" t="inlineStr">
        <is>
          <t>Ponteggi metallici</t>
        </is>
      </c>
      <c r="D10" s="23" t="inlineStr">
        <is>
          <t>Manodopera</t>
        </is>
      </c>
      <c r="E10" s="24" t="n">
        <v>49</v>
      </c>
      <c r="F10" s="25" t="n">
        <v>194.16</v>
      </c>
      <c r="G10" s="25">
        <f>E10*F10</f>
        <v/>
      </c>
      <c r="H10" s="23" t="inlineStr"/>
    </row>
    <row r="11">
      <c r="A11" s="26" t="n">
        <v>46021.79227635591</v>
      </c>
      <c r="B11" s="27" t="inlineStr">
        <is>
          <t>Fornitore E</t>
        </is>
      </c>
      <c r="C11" s="27" t="inlineStr">
        <is>
          <t>Permesso comunale</t>
        </is>
      </c>
      <c r="D11" s="28" t="inlineStr">
        <is>
          <t>Manodopera</t>
        </is>
      </c>
      <c r="E11" s="29" t="n">
        <v>34</v>
      </c>
      <c r="F11" s="30" t="n">
        <v>477.67</v>
      </c>
      <c r="G11" s="30">
        <f>E11*F11</f>
        <v/>
      </c>
      <c r="H11" s="28" t="inlineStr">
        <is>
          <t>Confermato</t>
        </is>
      </c>
    </row>
    <row r="12">
      <c r="A12" s="21" t="n">
        <v>46025.79227635591</v>
      </c>
      <c r="B12" s="22" t="inlineStr">
        <is>
          <t>Fornitore C Snc</t>
        </is>
      </c>
      <c r="C12" s="22" t="inlineStr">
        <is>
          <t>Permesso comunale</t>
        </is>
      </c>
      <c r="D12" s="23" t="inlineStr">
        <is>
          <t>Materiali</t>
        </is>
      </c>
      <c r="E12" s="24" t="n">
        <v>21</v>
      </c>
      <c r="F12" s="25" t="n">
        <v>141.74</v>
      </c>
      <c r="G12" s="25">
        <f>E12*F12</f>
        <v/>
      </c>
      <c r="H12" s="23" t="inlineStr"/>
    </row>
    <row r="13">
      <c r="A13" s="26" t="n">
        <v>45997.79227635591</v>
      </c>
      <c r="B13" s="27" t="inlineStr">
        <is>
          <t>Fornitore C Snc</t>
        </is>
      </c>
      <c r="C13" s="27" t="inlineStr">
        <is>
          <t>Permesso comunale</t>
        </is>
      </c>
      <c r="D13" s="28" t="inlineStr">
        <is>
          <t>Servizi</t>
        </is>
      </c>
      <c r="E13" s="29" t="n">
        <v>50</v>
      </c>
      <c r="F13" s="30" t="n">
        <v>172.68</v>
      </c>
      <c r="G13" s="30">
        <f>E13*F13</f>
        <v/>
      </c>
      <c r="H13" s="28" t="inlineStr">
        <is>
          <t>Pagato</t>
        </is>
      </c>
    </row>
    <row r="14">
      <c r="A14" s="21" t="n">
        <v>46027.79227635591</v>
      </c>
      <c r="B14" s="22" t="inlineStr">
        <is>
          <t>Fornitore A Srl</t>
        </is>
      </c>
      <c r="C14" s="22" t="inlineStr">
        <is>
          <t>Idraulico specializzato</t>
        </is>
      </c>
      <c r="D14" s="23" t="inlineStr">
        <is>
          <t>Attrezzature</t>
        </is>
      </c>
      <c r="E14" s="24" t="n">
        <v>25</v>
      </c>
      <c r="F14" s="25" t="n">
        <v>245.69</v>
      </c>
      <c r="G14" s="25">
        <f>E14*F14</f>
        <v/>
      </c>
      <c r="H14" s="23" t="inlineStr">
        <is>
          <t>Pagato</t>
        </is>
      </c>
    </row>
    <row r="15">
      <c r="A15" s="26" t="n">
        <v>46027.79227635591</v>
      </c>
      <c r="B15" s="27" t="inlineStr">
        <is>
          <t>Fornitore C Snc</t>
        </is>
      </c>
      <c r="C15" s="27" t="inlineStr">
        <is>
          <t>Manodopera muratori</t>
        </is>
      </c>
      <c r="D15" s="28" t="inlineStr">
        <is>
          <t>Servizi</t>
        </is>
      </c>
      <c r="E15" s="29" t="n">
        <v>11</v>
      </c>
      <c r="F15" s="30" t="n">
        <v>84.43000000000001</v>
      </c>
      <c r="G15" s="30">
        <f>E15*F15</f>
        <v/>
      </c>
      <c r="H15" s="28" t="inlineStr">
        <is>
          <t>Confermato</t>
        </is>
      </c>
    </row>
    <row r="16">
      <c r="A16" s="21" t="n">
        <v>45982.79227635591</v>
      </c>
      <c r="B16" s="22" t="inlineStr">
        <is>
          <t>Fornitore D</t>
        </is>
      </c>
      <c r="C16" s="22" t="inlineStr">
        <is>
          <t>Pittura e vernici</t>
        </is>
      </c>
      <c r="D16" s="23" t="inlineStr">
        <is>
          <t>Permessi e Licenze</t>
        </is>
      </c>
      <c r="E16" s="24" t="n">
        <v>33</v>
      </c>
      <c r="F16" s="25" t="n">
        <v>234.89</v>
      </c>
      <c r="G16" s="25">
        <f>E16*F16</f>
        <v/>
      </c>
      <c r="H16" s="23" t="inlineStr">
        <is>
          <t>Pagato</t>
        </is>
      </c>
    </row>
    <row r="17">
      <c r="A17" s="26" t="n">
        <v>46027.79227635591</v>
      </c>
      <c r="B17" s="27" t="inlineStr">
        <is>
          <t>Fornitore E</t>
        </is>
      </c>
      <c r="C17" s="27" t="inlineStr">
        <is>
          <t>Ponteggi metallici</t>
        </is>
      </c>
      <c r="D17" s="28" t="inlineStr">
        <is>
          <t>Servizi</t>
        </is>
      </c>
      <c r="E17" s="29" t="n">
        <v>18</v>
      </c>
      <c r="F17" s="30" t="n">
        <v>295.51</v>
      </c>
      <c r="G17" s="30">
        <f>E17*F17</f>
        <v/>
      </c>
      <c r="H17" s="28" t="inlineStr">
        <is>
          <t>Pagato</t>
        </is>
      </c>
    </row>
    <row r="18">
      <c r="A18" s="21" t="n">
        <v>46029.79227635591</v>
      </c>
      <c r="B18" s="22" t="inlineStr">
        <is>
          <t>Fornitore B Spa</t>
        </is>
      </c>
      <c r="C18" s="22" t="inlineStr">
        <is>
          <t>Serramenti in PVC</t>
        </is>
      </c>
      <c r="D18" s="23" t="inlineStr">
        <is>
          <t>Trasporti</t>
        </is>
      </c>
      <c r="E18" s="24" t="n">
        <v>14</v>
      </c>
      <c r="F18" s="25" t="n">
        <v>376.31</v>
      </c>
      <c r="G18" s="25">
        <f>E18*F18</f>
        <v/>
      </c>
      <c r="H18" s="23" t="inlineStr"/>
    </row>
    <row r="19">
      <c r="A19" s="26" t="n">
        <v>46008.79227635591</v>
      </c>
      <c r="B19" s="27" t="inlineStr">
        <is>
          <t>Fornitore E</t>
        </is>
      </c>
      <c r="C19" s="27" t="inlineStr">
        <is>
          <t>Idraulico specializzato</t>
        </is>
      </c>
      <c r="D19" s="28" t="inlineStr">
        <is>
          <t>Altro</t>
        </is>
      </c>
      <c r="E19" s="29" t="n">
        <v>18</v>
      </c>
      <c r="F19" s="30" t="n">
        <v>235.05</v>
      </c>
      <c r="G19" s="30">
        <f>E19*F19</f>
        <v/>
      </c>
      <c r="H19" s="28" t="inlineStr">
        <is>
          <t>Pagato</t>
        </is>
      </c>
    </row>
    <row r="20">
      <c r="A20" s="21" t="n">
        <v>45972.79227635591</v>
      </c>
      <c r="B20" s="22" t="inlineStr">
        <is>
          <t>Fornitore D</t>
        </is>
      </c>
      <c r="C20" s="22" t="inlineStr">
        <is>
          <t>Impianto climatizzazione</t>
        </is>
      </c>
      <c r="D20" s="23" t="inlineStr">
        <is>
          <t>Trasporti</t>
        </is>
      </c>
      <c r="E20" s="24" t="n">
        <v>9</v>
      </c>
      <c r="F20" s="25" t="n">
        <v>309.32</v>
      </c>
      <c r="G20" s="25">
        <f>E20*F20</f>
        <v/>
      </c>
      <c r="H20" s="23" t="inlineStr">
        <is>
          <t>Confermato</t>
        </is>
      </c>
    </row>
    <row r="21">
      <c r="A21" s="26" t="n">
        <v>45986.79227635591</v>
      </c>
      <c r="B21" s="27" t="inlineStr">
        <is>
          <t>Fornitore E</t>
        </is>
      </c>
      <c r="C21" s="27" t="inlineStr">
        <is>
          <t>Trasporto materiali</t>
        </is>
      </c>
      <c r="D21" s="28" t="inlineStr">
        <is>
          <t>Servizi</t>
        </is>
      </c>
      <c r="E21" s="29" t="n">
        <v>35</v>
      </c>
      <c r="F21" s="30" t="n">
        <v>134.55</v>
      </c>
      <c r="G21" s="30">
        <f>E21*F21</f>
        <v/>
      </c>
      <c r="H21" s="28" t="inlineStr">
        <is>
          <t>In attesa</t>
        </is>
      </c>
    </row>
  </sheetData>
  <autoFilter ref="A1:H1000"/>
  <dataValidations count="2">
    <dataValidation sqref="D2:D1000" showErrorMessage="1" showInputMessage="1" allowBlank="0" type="list">
      <formula1>=Categorie!$A$2:$A$9</formula1>
    </dataValidation>
    <dataValidation sqref="B2:B1000" showErrorMessage="1" showInputMessage="1" allowBlank="0" type="list">
      <formula1>=Fornitori!$A$2:$A$7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cols>
    <col width="25" customWidth="1" min="1" max="1"/>
  </cols>
  <sheetData>
    <row r="1">
      <c r="A1" t="inlineStr">
        <is>
          <t>Categoria</t>
        </is>
      </c>
    </row>
    <row r="2">
      <c r="A2" t="inlineStr">
        <is>
          <t>Manodopera</t>
        </is>
      </c>
    </row>
    <row r="3">
      <c r="A3" t="inlineStr">
        <is>
          <t>Materiali</t>
        </is>
      </c>
    </row>
    <row r="4">
      <c r="A4" t="inlineStr">
        <is>
          <t>Attrezzature</t>
        </is>
      </c>
    </row>
    <row r="5">
      <c r="A5" t="inlineStr">
        <is>
          <t>Trasporti</t>
        </is>
      </c>
    </row>
    <row r="6">
      <c r="A6" t="inlineStr">
        <is>
          <t>Subappalti</t>
        </is>
      </c>
    </row>
    <row r="7">
      <c r="A7" t="inlineStr">
        <is>
          <t>Permessi e Licenze</t>
        </is>
      </c>
    </row>
    <row r="8">
      <c r="A8" t="inlineStr">
        <is>
          <t>Servizi</t>
        </is>
      </c>
    </row>
    <row r="9">
      <c r="A9" t="inlineStr">
        <is>
          <t>Altro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7"/>
  <sheetViews>
    <sheetView workbookViewId="0">
      <selection activeCell="A1" sqref="A1"/>
    </sheetView>
  </sheetViews>
  <sheetFormatPr baseColWidth="8" defaultRowHeight="15"/>
  <cols>
    <col width="25" customWidth="1" min="1" max="1"/>
  </cols>
  <sheetData>
    <row r="1">
      <c r="A1" t="inlineStr">
        <is>
          <t>Fornitore</t>
        </is>
      </c>
    </row>
    <row r="2">
      <c r="A2" t="inlineStr">
        <is>
          <t>Fornitore A Srl</t>
        </is>
      </c>
    </row>
    <row r="3">
      <c r="A3" t="inlineStr">
        <is>
          <t>Fornitore B Spa</t>
        </is>
      </c>
    </row>
    <row r="4">
      <c r="A4" t="inlineStr">
        <is>
          <t>Fornitore C Snc</t>
        </is>
      </c>
    </row>
    <row r="5">
      <c r="A5" t="inlineStr">
        <is>
          <t>Fornitore D</t>
        </is>
      </c>
    </row>
    <row r="6">
      <c r="A6" t="inlineStr">
        <is>
          <t>Fornitore E</t>
        </is>
      </c>
    </row>
    <row r="7">
      <c r="A7" t="inlineStr">
        <is>
          <t>Altro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 ht="30" customHeight="1">
      <c r="A1" s="31" t="inlineStr">
        <is>
          <t>ANALISI COSTI MENSILE</t>
        </is>
      </c>
    </row>
    <row r="3">
      <c r="A3" s="12" t="inlineStr">
        <is>
          <t>Mese</t>
        </is>
      </c>
      <c r="B3" s="12" t="inlineStr">
        <is>
          <t>Costi Totali</t>
        </is>
      </c>
      <c r="C3" s="12" t="inlineStr">
        <is>
          <t>N° Transazioni</t>
        </is>
      </c>
      <c r="D3" s="12" t="inlineStr">
        <is>
          <t>Costo Medio</t>
        </is>
      </c>
      <c r="E3" s="12" t="inlineStr">
        <is>
          <t>Categoria Principale</t>
        </is>
      </c>
      <c r="F3" s="12" t="inlineStr">
        <is>
          <t>Importo Categoria</t>
        </is>
      </c>
    </row>
    <row r="4">
      <c r="A4" s="23" t="inlineStr">
        <is>
          <t>Gennaio</t>
        </is>
      </c>
      <c r="B4" s="32" t="n">
        <v>9577.120000000001</v>
      </c>
      <c r="C4" s="23" t="n">
        <v>15</v>
      </c>
      <c r="D4" s="32">
        <f>B4/C4</f>
        <v/>
      </c>
      <c r="E4" s="23" t="inlineStr">
        <is>
          <t>Servizi</t>
        </is>
      </c>
      <c r="F4" s="32" t="n">
        <v>7552.32</v>
      </c>
    </row>
    <row r="5">
      <c r="A5" s="28" t="inlineStr">
        <is>
          <t>Febbraio</t>
        </is>
      </c>
      <c r="B5" s="33" t="n">
        <v>7179.95</v>
      </c>
      <c r="C5" s="28" t="n">
        <v>19</v>
      </c>
      <c r="D5" s="33">
        <f>B5/C5</f>
        <v/>
      </c>
      <c r="E5" s="28" t="inlineStr">
        <is>
          <t>Altro</t>
        </is>
      </c>
      <c r="F5" s="33" t="n">
        <v>3418.03</v>
      </c>
    </row>
    <row r="6">
      <c r="A6" s="23" t="inlineStr">
        <is>
          <t>Marzo</t>
        </is>
      </c>
      <c r="B6" s="32" t="n">
        <v>7768.48</v>
      </c>
      <c r="C6" s="23" t="n">
        <v>23</v>
      </c>
      <c r="D6" s="32">
        <f>B6/C6</f>
        <v/>
      </c>
      <c r="E6" s="23" t="inlineStr">
        <is>
          <t>Materiali</t>
        </is>
      </c>
      <c r="F6" s="32" t="n">
        <v>4658.49</v>
      </c>
    </row>
    <row r="7">
      <c r="A7" s="28" t="inlineStr">
        <is>
          <t>Aprile</t>
        </is>
      </c>
      <c r="B7" s="33" t="n">
        <v>10368.47</v>
      </c>
      <c r="C7" s="28" t="n">
        <v>17</v>
      </c>
      <c r="D7" s="33">
        <f>B7/C7</f>
        <v/>
      </c>
      <c r="E7" s="28" t="inlineStr">
        <is>
          <t>Subappalti</t>
        </is>
      </c>
      <c r="F7" s="33" t="n">
        <v>6716.04</v>
      </c>
    </row>
    <row r="8">
      <c r="A8" s="23" t="inlineStr">
        <is>
          <t>Maggio</t>
        </is>
      </c>
      <c r="B8" s="32" t="n">
        <v>9346.74</v>
      </c>
      <c r="C8" s="23" t="n">
        <v>13</v>
      </c>
      <c r="D8" s="32">
        <f>B8/C8</f>
        <v/>
      </c>
      <c r="E8" s="23" t="inlineStr">
        <is>
          <t>Servizi</t>
        </is>
      </c>
      <c r="F8" s="32" t="n">
        <v>5476.86</v>
      </c>
    </row>
    <row r="9">
      <c r="A9" s="28" t="inlineStr">
        <is>
          <t>Giugno</t>
        </is>
      </c>
      <c r="B9" s="33" t="n">
        <v>7399.19</v>
      </c>
      <c r="C9" s="28" t="n">
        <v>20</v>
      </c>
      <c r="D9" s="33">
        <f>B9/C9</f>
        <v/>
      </c>
      <c r="E9" s="28" t="inlineStr">
        <is>
          <t>Materiali</t>
        </is>
      </c>
      <c r="F9" s="33" t="n">
        <v>5604.03</v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53"/>
  <sheetViews>
    <sheetView workbookViewId="0">
      <selection activeCell="A1" sqref="A1"/>
    </sheetView>
  </sheetViews>
  <sheetFormatPr baseColWidth="8" defaultRowHeight="15"/>
  <cols>
    <col width="70" customWidth="1" min="1" max="1"/>
    <col width="35" customWidth="1" min="2" max="2"/>
  </cols>
  <sheetData>
    <row r="1" ht="35" customHeight="1">
      <c r="A1" s="34" t="inlineStr">
        <is>
          <t>📋 GUIDA ALL'USO - GESTIONE COSTI CANTIERE</t>
        </is>
      </c>
    </row>
    <row r="2">
      <c r="A2" t="inlineStr"/>
      <c r="B2" t="inlineStr"/>
    </row>
    <row r="3">
      <c r="A3" s="35" t="inlineStr">
        <is>
          <t>PANORAMICA</t>
        </is>
      </c>
      <c r="B3" s="35" t="inlineStr"/>
      <c r="C3" s="35" t="n"/>
      <c r="D3" s="35" t="n"/>
      <c r="E3" s="35" t="n"/>
    </row>
    <row r="4">
      <c r="A4" s="36" t="n"/>
      <c r="B4" s="35" t="n"/>
      <c r="C4" s="35" t="n"/>
      <c r="D4" s="35" t="n"/>
      <c r="E4" s="35" t="n"/>
    </row>
    <row r="5">
      <c r="A5" s="35" t="inlineStr">
        <is>
          <t>Questo modello Excel gratuito ti permette di gestire e monitorare tutti i costi del cantiere in modo professionale.</t>
        </is>
      </c>
      <c r="B5" s="35" t="inlineStr"/>
      <c r="C5" s="35" t="n"/>
      <c r="D5" s="35" t="n"/>
      <c r="E5" s="35" t="n"/>
    </row>
    <row r="6">
      <c r="A6" s="35" t="inlineStr"/>
      <c r="B6" s="35" t="inlineStr"/>
      <c r="C6" s="35" t="n"/>
      <c r="D6" s="35" t="n"/>
      <c r="E6" s="35" t="n"/>
    </row>
    <row r="7">
      <c r="A7" s="36" t="inlineStr">
        <is>
          <t>COME UTILIZZARE IL MODELLO</t>
        </is>
      </c>
      <c r="B7" s="35" t="n"/>
      <c r="C7" s="35" t="n"/>
      <c r="D7" s="35" t="n"/>
      <c r="E7" s="35" t="n"/>
    </row>
    <row r="8">
      <c r="A8" s="35" t="inlineStr"/>
      <c r="B8" s="35" t="inlineStr"/>
      <c r="C8" s="35" t="n"/>
      <c r="D8" s="35" t="n"/>
      <c r="E8" s="35" t="n"/>
    </row>
    <row r="9">
      <c r="A9" s="37" t="inlineStr">
        <is>
          <t>1. DASHBOARD</t>
        </is>
      </c>
      <c r="B9" s="38" t="inlineStr">
        <is>
          <t>Il tuo centro di controllo principale</t>
        </is>
      </c>
      <c r="C9" s="35" t="n"/>
      <c r="D9" s="35" t="n"/>
      <c r="E9" s="35" t="n"/>
    </row>
    <row r="10">
      <c r="A10" s="39" t="inlineStr">
        <is>
          <t xml:space="preserve">   • Visualizza il costo totale del progetto</t>
        </is>
      </c>
      <c r="B10" s="35" t="inlineStr"/>
      <c r="C10" s="35" t="n"/>
      <c r="D10" s="35" t="n"/>
      <c r="E10" s="35" t="n"/>
    </row>
    <row r="11">
      <c r="A11" s="39" t="inlineStr">
        <is>
          <t xml:space="preserve">   • Monitora il budget disponibile</t>
        </is>
      </c>
      <c r="B11" s="35" t="inlineStr"/>
      <c r="C11" s="35" t="n"/>
      <c r="D11" s="35" t="n"/>
      <c r="E11" s="35" t="n"/>
    </row>
    <row r="12">
      <c r="A12" s="39" t="inlineStr">
        <is>
          <t xml:space="preserve">   • Analizza i costi per categoria</t>
        </is>
      </c>
      <c r="B12" s="35" t="inlineStr"/>
      <c r="C12" s="35" t="n"/>
      <c r="D12" s="35" t="n"/>
      <c r="E12" s="35" t="n"/>
    </row>
    <row r="13">
      <c r="A13" s="39" t="inlineStr">
        <is>
          <t xml:space="preserve">   • Imposta il budget totale nella cella H9</t>
        </is>
      </c>
      <c r="B13" s="35" t="inlineStr"/>
      <c r="C13" s="35" t="n"/>
      <c r="D13" s="35" t="n"/>
      <c r="E13" s="35" t="n"/>
    </row>
    <row r="14">
      <c r="A14" s="35" t="inlineStr"/>
      <c r="B14" s="35" t="inlineStr"/>
      <c r="C14" s="35" t="n"/>
      <c r="D14" s="35" t="n"/>
      <c r="E14" s="35" t="n"/>
    </row>
    <row r="15">
      <c r="A15" s="37" t="inlineStr">
        <is>
          <t>2. REGISTRO COSTI</t>
        </is>
      </c>
      <c r="B15" s="38" t="inlineStr">
        <is>
          <t>Inserisci qui tutte le spese</t>
        </is>
      </c>
      <c r="C15" s="35" t="n"/>
      <c r="D15" s="35" t="n"/>
      <c r="E15" s="35" t="n"/>
    </row>
    <row r="16">
      <c r="A16" s="39" t="inlineStr">
        <is>
          <t xml:space="preserve">   • Data: Inserisci la data della transazione</t>
        </is>
      </c>
      <c r="B16" s="35" t="inlineStr"/>
      <c r="C16" s="35" t="n"/>
      <c r="D16" s="35" t="n"/>
      <c r="E16" s="35" t="n"/>
    </row>
    <row r="17">
      <c r="A17" s="39" t="inlineStr">
        <is>
          <t xml:space="preserve">   • Fornitore: Seleziona dal menu a tendina</t>
        </is>
      </c>
      <c r="B17" s="35" t="inlineStr"/>
      <c r="C17" s="35" t="n"/>
      <c r="D17" s="35" t="n"/>
      <c r="E17" s="35" t="n"/>
    </row>
    <row r="18">
      <c r="A18" s="39" t="inlineStr">
        <is>
          <t xml:space="preserve">   • Descrizione: Descrivi la spesa dettagliatamente</t>
        </is>
      </c>
      <c r="B18" s="35" t="inlineStr"/>
      <c r="C18" s="35" t="n"/>
      <c r="D18" s="35" t="n"/>
      <c r="E18" s="35" t="n"/>
    </row>
    <row r="19">
      <c r="A19" s="39" t="inlineStr">
        <is>
          <t xml:space="preserve">   • Categoria: Scegli la categoria appropriata</t>
        </is>
      </c>
      <c r="B19" s="35" t="inlineStr"/>
      <c r="C19" s="35" t="n"/>
      <c r="D19" s="35" t="n"/>
      <c r="E19" s="35" t="n"/>
    </row>
    <row r="20">
      <c r="A20" s="39" t="inlineStr">
        <is>
          <t xml:space="preserve">   • Quantità e Prezzo: Il totale si calcola automaticamente</t>
        </is>
      </c>
      <c r="B20" s="35" t="inlineStr"/>
      <c r="C20" s="35" t="n"/>
      <c r="D20" s="35" t="n"/>
      <c r="E20" s="35" t="n"/>
    </row>
    <row r="21">
      <c r="A21" s="39" t="inlineStr">
        <is>
          <t xml:space="preserve">   • Note: Aggiungi informazioni sullo stato del pagamento</t>
        </is>
      </c>
      <c r="B21" s="35" t="inlineStr"/>
      <c r="C21" s="35" t="n"/>
      <c r="D21" s="35" t="n"/>
      <c r="E21" s="35" t="n"/>
    </row>
    <row r="22">
      <c r="A22" s="35" t="inlineStr"/>
      <c r="B22" s="35" t="inlineStr"/>
      <c r="C22" s="35" t="n"/>
      <c r="D22" s="35" t="n"/>
      <c r="E22" s="35" t="n"/>
    </row>
    <row r="23">
      <c r="A23" s="37" t="inlineStr">
        <is>
          <t>3. CATEGORIE</t>
        </is>
      </c>
      <c r="B23" s="38" t="inlineStr">
        <is>
          <t>Personalizza le tue categorie di spesa</t>
        </is>
      </c>
      <c r="C23" s="35" t="n"/>
      <c r="D23" s="35" t="n"/>
      <c r="E23" s="35" t="n"/>
    </row>
    <row r="24">
      <c r="A24" s="39" t="inlineStr">
        <is>
          <t xml:space="preserve">   • Modifica le categorie esistenti</t>
        </is>
      </c>
      <c r="B24" s="35" t="inlineStr"/>
      <c r="C24" s="35" t="n"/>
      <c r="D24" s="35" t="n"/>
      <c r="E24" s="35" t="n"/>
    </row>
    <row r="25">
      <c r="A25" s="39" t="inlineStr">
        <is>
          <t xml:space="preserve">   • Aggiungi nuove categorie secondo necessità</t>
        </is>
      </c>
      <c r="B25" s="35" t="inlineStr"/>
      <c r="C25" s="35" t="n"/>
      <c r="D25" s="35" t="n"/>
      <c r="E25" s="35" t="n"/>
    </row>
    <row r="26">
      <c r="A26" s="35" t="inlineStr"/>
      <c r="B26" s="35" t="inlineStr"/>
      <c r="C26" s="35" t="n"/>
      <c r="D26" s="35" t="n"/>
      <c r="E26" s="35" t="n"/>
    </row>
    <row r="27">
      <c r="A27" s="37" t="inlineStr">
        <is>
          <t>4. FORNITORI</t>
        </is>
      </c>
      <c r="B27" s="38" t="inlineStr">
        <is>
          <t>Gestisci i tuoi fornitori</t>
        </is>
      </c>
      <c r="C27" s="35" t="n"/>
      <c r="D27" s="35" t="n"/>
      <c r="E27" s="35" t="n"/>
    </row>
    <row r="28">
      <c r="A28" s="39" t="inlineStr">
        <is>
          <t xml:space="preserve">   • Mantieni un elenco aggiornato dei fornitori</t>
        </is>
      </c>
      <c r="B28" s="35" t="inlineStr"/>
      <c r="C28" s="35" t="n"/>
      <c r="D28" s="35" t="n"/>
      <c r="E28" s="35" t="n"/>
    </row>
    <row r="29">
      <c r="A29" s="39" t="inlineStr">
        <is>
          <t xml:space="preserve">   • Aggiungi nuovi fornitori quando necessario</t>
        </is>
      </c>
      <c r="B29" s="35" t="inlineStr"/>
      <c r="C29" s="35" t="n"/>
      <c r="D29" s="35" t="n"/>
      <c r="E29" s="35" t="n"/>
    </row>
    <row r="30">
      <c r="A30" s="35" t="inlineStr"/>
      <c r="B30" s="35" t="inlineStr"/>
      <c r="C30" s="35" t="n"/>
      <c r="D30" s="35" t="n"/>
      <c r="E30" s="35" t="n"/>
    </row>
    <row r="31">
      <c r="A31" s="37" t="inlineStr">
        <is>
          <t>5. ANALISI MENSILE</t>
        </is>
      </c>
      <c r="B31" s="38" t="inlineStr">
        <is>
          <t>Visualizza l'andamento dei costi nel tempo</t>
        </is>
      </c>
      <c r="C31" s="35" t="n"/>
      <c r="D31" s="35" t="n"/>
      <c r="E31" s="35" t="n"/>
    </row>
    <row r="32">
      <c r="A32" s="39" t="inlineStr">
        <is>
          <t xml:space="preserve">   • Grafici automatici dell'andamento mensile</t>
        </is>
      </c>
      <c r="B32" s="35" t="inlineStr"/>
      <c r="C32" s="35" t="n"/>
      <c r="D32" s="35" t="n"/>
      <c r="E32" s="35" t="n"/>
    </row>
    <row r="33">
      <c r="A33" s="39" t="inlineStr">
        <is>
          <t xml:space="preserve">   • Identifica le categorie di spesa principali</t>
        </is>
      </c>
      <c r="B33" s="35" t="inlineStr"/>
      <c r="C33" s="35" t="n"/>
      <c r="D33" s="35" t="n"/>
      <c r="E33" s="35" t="n"/>
    </row>
    <row r="34">
      <c r="A34" s="35" t="inlineStr"/>
      <c r="B34" s="35" t="inlineStr"/>
      <c r="C34" s="35" t="n"/>
      <c r="D34" s="35" t="n"/>
      <c r="E34" s="35" t="n"/>
    </row>
    <row r="35">
      <c r="A35" s="36" t="inlineStr">
        <is>
          <t>CARATTERISTICHE PRINCIPALI</t>
        </is>
      </c>
      <c r="B35" s="35" t="n"/>
      <c r="C35" s="35" t="n"/>
      <c r="D35" s="35" t="n"/>
      <c r="E35" s="35" t="n"/>
    </row>
    <row r="36">
      <c r="A36" s="40" t="inlineStr">
        <is>
          <t>✓ Calcoli automatici di tutti i totali</t>
        </is>
      </c>
      <c r="B36" s="35" t="inlineStr"/>
      <c r="C36" s="35" t="n"/>
      <c r="D36" s="35" t="n"/>
      <c r="E36" s="35" t="n"/>
    </row>
    <row r="37">
      <c r="A37" s="40" t="inlineStr">
        <is>
          <t>✓ Grafici dinamici che si aggiornano automaticamente</t>
        </is>
      </c>
      <c r="B37" s="35" t="inlineStr"/>
      <c r="C37" s="35" t="n"/>
      <c r="D37" s="35" t="n"/>
      <c r="E37" s="35" t="n"/>
    </row>
    <row r="38">
      <c r="A38" s="40" t="inlineStr">
        <is>
          <t>✓ Menu a tendina per inserimento rapido</t>
        </is>
      </c>
      <c r="B38" s="35" t="inlineStr"/>
      <c r="C38" s="35" t="n"/>
      <c r="D38" s="35" t="n"/>
      <c r="E38" s="35" t="n"/>
    </row>
    <row r="39">
      <c r="A39" s="40" t="inlineStr">
        <is>
          <t>✓ Filtri e ordinamento dati</t>
        </is>
      </c>
      <c r="B39" s="35" t="inlineStr"/>
      <c r="C39" s="35" t="n"/>
      <c r="D39" s="35" t="n"/>
      <c r="E39" s="35" t="n"/>
    </row>
    <row r="40">
      <c r="A40" s="40" t="inlineStr">
        <is>
          <t>✓ Monitoraggio percentuale budget</t>
        </is>
      </c>
      <c r="B40" s="35" t="inlineStr"/>
      <c r="C40" s="35" t="n"/>
      <c r="D40" s="35" t="n"/>
      <c r="E40" s="35" t="n"/>
    </row>
    <row r="41">
      <c r="A41" s="40" t="inlineStr">
        <is>
          <t>✓ Formato professionale pronto per la stampa</t>
        </is>
      </c>
      <c r="B41" s="35" t="inlineStr"/>
      <c r="C41" s="35" t="n"/>
      <c r="D41" s="35" t="n"/>
      <c r="E41" s="35" t="n"/>
    </row>
    <row r="42">
      <c r="A42" s="35" t="inlineStr"/>
      <c r="B42" s="35" t="inlineStr"/>
      <c r="C42" s="35" t="n"/>
      <c r="D42" s="35" t="n"/>
      <c r="E42" s="35" t="n"/>
    </row>
    <row r="43">
      <c r="A43" s="36" t="inlineStr">
        <is>
          <t>CONSIGLI UTILI</t>
        </is>
      </c>
      <c r="B43" s="35" t="n"/>
      <c r="C43" s="35" t="n"/>
      <c r="D43" s="35" t="n"/>
      <c r="E43" s="35" t="n"/>
    </row>
    <row r="44">
      <c r="A44" s="39" t="inlineStr">
        <is>
          <t>• Aggiorna il registro costi quotidianamente</t>
        </is>
      </c>
      <c r="B44" s="35" t="inlineStr"/>
      <c r="C44" s="35" t="n"/>
      <c r="D44" s="35" t="n"/>
      <c r="E44" s="35" t="n"/>
    </row>
    <row r="45">
      <c r="A45" s="39" t="inlineStr">
        <is>
          <t>• Verifica regolarmente la dashboard per il controllo budget</t>
        </is>
      </c>
      <c r="B45" s="35" t="inlineStr"/>
      <c r="C45" s="35" t="n"/>
      <c r="D45" s="35" t="n"/>
      <c r="E45" s="35" t="n"/>
    </row>
    <row r="46">
      <c r="A46" s="39" t="inlineStr">
        <is>
          <t>• Utilizza le note per tracciare lo stato dei pagamenti</t>
        </is>
      </c>
      <c r="B46" s="35" t="inlineStr"/>
      <c r="C46" s="35" t="n"/>
      <c r="D46" s="35" t="n"/>
      <c r="E46" s="35" t="n"/>
    </row>
    <row r="47">
      <c r="A47" s="39" t="inlineStr">
        <is>
          <t>• Personalizza le categorie secondo le tue esigenze</t>
        </is>
      </c>
      <c r="B47" s="35" t="inlineStr"/>
      <c r="C47" s="35" t="n"/>
      <c r="D47" s="35" t="n"/>
      <c r="E47" s="35" t="n"/>
    </row>
    <row r="48">
      <c r="A48" s="39" t="inlineStr">
        <is>
          <t>• Esporta regolarmente copie di backup</t>
        </is>
      </c>
      <c r="B48" s="35" t="inlineStr"/>
      <c r="C48" s="35" t="n"/>
      <c r="D48" s="35" t="n"/>
      <c r="E48" s="35" t="n"/>
    </row>
    <row r="49">
      <c r="A49" s="35" t="inlineStr"/>
      <c r="B49" s="35" t="inlineStr"/>
      <c r="C49" s="35" t="n"/>
      <c r="D49" s="35" t="n"/>
      <c r="E49" s="35" t="n"/>
    </row>
    <row r="50">
      <c r="A50" s="36" t="inlineStr">
        <is>
          <t>SUPPORTO</t>
        </is>
      </c>
      <c r="B50" s="35" t="n"/>
      <c r="C50" s="35" t="n"/>
      <c r="D50" s="35" t="n"/>
      <c r="E50" s="35" t="n"/>
    </row>
    <row r="51">
      <c r="A51" s="35" t="inlineStr">
        <is>
          <t>Per assistenza o suggerimenti, contatta il supporto tecnico.</t>
        </is>
      </c>
      <c r="B51" s="35" t="inlineStr"/>
      <c r="C51" s="35" t="n"/>
      <c r="D51" s="35" t="n"/>
      <c r="E51" s="35" t="n"/>
    </row>
    <row r="52">
      <c r="A52" s="35" t="inlineStr">
        <is>
          <t>Versione 1.0 - Modello gratuito per gestione costi cantiere</t>
        </is>
      </c>
      <c r="B52" s="35" t="inlineStr"/>
      <c r="C52" s="35" t="n"/>
      <c r="D52" s="35" t="n"/>
      <c r="E52" s="35" t="n"/>
    </row>
    <row r="53">
      <c r="A53" s="35" t="n"/>
      <c r="B53" s="35" t="n"/>
      <c r="C53" s="35" t="n"/>
      <c r="D53" s="35" t="n"/>
      <c r="E53" s="35" t="n"/>
    </row>
  </sheetData>
  <mergeCells count="6">
    <mergeCell ref="A1:E1"/>
    <mergeCell ref="A4:E4"/>
    <mergeCell ref="A7:E7"/>
    <mergeCell ref="A35:E35"/>
    <mergeCell ref="A43:E43"/>
    <mergeCell ref="A50:E5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2026-01-09T19:00:52Z</dcterms:created>
  <dcterms:modified xmlns:dcterms="http://purl.org/dc/terms/" xmlns:xsi="http://www.w3.org/2001/XMLSchema-instance" xsi:type="dcterms:W3CDTF">2026-01-09T19:00:52Z</dcterms:modified>
</cp:coreProperties>
</file>