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programma Lavor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/MM/YYYY"/>
    <numFmt numFmtId="166" formatCode="0&quot;%&quot;"/>
    <numFmt numFmtId="167" formatCode="#,##0&quot;€&quot;"/>
    <numFmt numFmtId="168" formatCode="0.0&quot;%&quot;"/>
  </numFmts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1"/>
    </font>
    <font>
      <b val="1"/>
      <color rgb="00FFFFFF"/>
      <sz val="12"/>
    </font>
    <font>
      <b val="1"/>
      <color rgb="001E3A8A"/>
      <sz val="11"/>
    </font>
    <font>
      <sz val="10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pivotButton="0" quotePrefix="0" xfId="0"/>
    <xf numFmtId="0" fontId="0" fillId="4" borderId="0" pivotButton="0" quotePrefix="0" xfId="0"/>
    <xf numFmtId="165" fontId="0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right"/>
    </xf>
    <xf numFmtId="167" fontId="2" fillId="0" borderId="0" applyAlignment="1" pivotButton="0" quotePrefix="0" xfId="0">
      <alignment horizontal="center"/>
    </xf>
    <xf numFmtId="168" fontId="2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left" vertical="top" wrapText="1"/>
    </xf>
    <xf numFmtId="0" fontId="6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8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18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12" customWidth="1" min="9" max="9"/>
    <col width="14" customWidth="1" min="10" max="10"/>
    <col width="16" customWidth="1" min="11" max="11"/>
    <col width="16" customWidth="1" min="12" max="12"/>
    <col width="25" customWidth="1" min="13" max="13"/>
    <col width="14" customWidth="1" min="14" max="14"/>
    <col width="12" customWidth="1" min="15" max="15"/>
    <col width="14" customWidth="1" min="16" max="16"/>
  </cols>
  <sheetData>
    <row r="1" ht="30" customHeight="1">
      <c r="A1" s="1" t="inlineStr">
        <is>
          <t>CRONOPROGRAMMA LAVORI - GESTIONE PROGETTI</t>
        </is>
      </c>
    </row>
    <row r="2">
      <c r="A2" s="2" t="inlineStr">
        <is>
          <t>Nome Progetto:</t>
        </is>
      </c>
      <c r="E2" s="3" t="inlineStr">
        <is>
          <t>[Inserire Nome Progetto]</t>
        </is>
      </c>
      <c r="I2" s="2" t="inlineStr">
        <is>
          <t>Data Inizio:</t>
        </is>
      </c>
      <c r="K2" s="4" t="n">
        <v>46031</v>
      </c>
      <c r="M2" s="2" t="inlineStr">
        <is>
          <t>Data Fine:</t>
        </is>
      </c>
      <c r="O2" s="4" t="n">
        <v>46211</v>
      </c>
    </row>
    <row r="4" ht="40" customHeight="1">
      <c r="A4" s="5" t="inlineStr">
        <is>
          <t>ID</t>
        </is>
      </c>
      <c r="B4" s="5" t="inlineStr">
        <is>
          <t>Fase/Attività</t>
        </is>
      </c>
      <c r="C4" s="5" t="inlineStr">
        <is>
          <t>Responsabile</t>
        </is>
      </c>
      <c r="D4" s="5" t="inlineStr">
        <is>
          <t>Data Inizio</t>
        </is>
      </c>
      <c r="E4" s="5" t="inlineStr">
        <is>
          <t>Data Fine</t>
        </is>
      </c>
      <c r="F4" s="5" t="inlineStr">
        <is>
          <t>Durata (giorni)</t>
        </is>
      </c>
      <c r="G4" s="5" t="inlineStr">
        <is>
          <t>% Completamento</t>
        </is>
      </c>
      <c r="H4" s="5" t="inlineStr">
        <is>
          <t>Stato</t>
        </is>
      </c>
      <c r="I4" s="5" t="inlineStr">
        <is>
          <t>Priorità</t>
        </is>
      </c>
      <c r="J4" s="5" t="inlineStr">
        <is>
          <t>Budget (€)</t>
        </is>
      </c>
      <c r="K4" s="5" t="inlineStr">
        <is>
          <t>Costi Effettivi (€)</t>
        </is>
      </c>
      <c r="L4" s="5" t="inlineStr">
        <is>
          <t>Scostamento (€)</t>
        </is>
      </c>
      <c r="M4" s="5" t="inlineStr">
        <is>
          <t>Note</t>
        </is>
      </c>
      <c r="N4" s="5" t="inlineStr">
        <is>
          <t>Predecessore</t>
        </is>
      </c>
      <c r="O4" s="5" t="inlineStr">
        <is>
          <t>Settimana</t>
        </is>
      </c>
      <c r="P4" s="5" t="inlineStr">
        <is>
          <t>Avanzamento</t>
        </is>
      </c>
    </row>
    <row r="5">
      <c r="A5" s="6" t="inlineStr">
        <is>
          <t>1</t>
        </is>
      </c>
      <c r="B5" s="7" t="inlineStr">
        <is>
          <t>FASE 1: PROGETTAZIONE</t>
        </is>
      </c>
      <c r="C5" s="7" t="inlineStr"/>
      <c r="D5" s="8" t="inlineStr"/>
      <c r="E5" s="8" t="inlineStr"/>
      <c r="F5" s="8">
        <f>IF(AND(D5&lt;&gt;"",E5&lt;&gt;""),E5-D5,"")</f>
        <v/>
      </c>
      <c r="G5" s="8" t="inlineStr"/>
      <c r="H5" s="8" t="inlineStr"/>
      <c r="I5" s="8" t="inlineStr"/>
      <c r="J5" s="8" t="inlineStr"/>
      <c r="K5" s="8" t="inlineStr"/>
      <c r="L5" s="8">
        <f>IF(AND(J5&lt;&gt;"",K5&lt;&gt;""),K5-J5,"")</f>
        <v/>
      </c>
      <c r="M5" s="7" t="inlineStr"/>
      <c r="N5" s="8" t="inlineStr"/>
      <c r="O5" s="8" t="inlineStr"/>
      <c r="P5" s="8" t="inlineStr"/>
    </row>
    <row r="6">
      <c r="A6" s="9" t="inlineStr">
        <is>
          <t>1.1</t>
        </is>
      </c>
      <c r="B6" s="10" t="inlineStr">
        <is>
          <t>Raccolta requisiti</t>
        </is>
      </c>
      <c r="C6" s="10" t="inlineStr">
        <is>
          <t>Mario Rossi</t>
        </is>
      </c>
      <c r="D6" s="11" t="n">
        <v>46031</v>
      </c>
      <c r="E6" s="11" t="n">
        <v>46038</v>
      </c>
      <c r="F6" s="9">
        <f>IF(AND(D6&lt;&gt;"",E6&lt;&gt;""),E6-D6,"")</f>
        <v/>
      </c>
      <c r="G6" s="12" t="n">
        <v>100</v>
      </c>
      <c r="H6" s="9" t="inlineStr">
        <is>
          <t>Completato</t>
        </is>
      </c>
      <c r="I6" s="9" t="inlineStr">
        <is>
          <t>Alta</t>
        </is>
      </c>
      <c r="J6" s="13" t="n">
        <v>5000</v>
      </c>
      <c r="K6" s="13" t="n">
        <v>4800</v>
      </c>
      <c r="L6" s="13">
        <f>IF(AND(J6&lt;&gt;"",K6&lt;&gt;""),K6-J6,"")</f>
        <v/>
      </c>
      <c r="M6" s="10" t="inlineStr">
        <is>
          <t>Fase completata nei tempi</t>
        </is>
      </c>
      <c r="N6" s="9" t="inlineStr"/>
      <c r="O6" s="9" t="inlineStr">
        <is>
          <t>1-2</t>
        </is>
      </c>
      <c r="P6" s="9" t="inlineStr"/>
    </row>
    <row r="7">
      <c r="A7" s="8" t="inlineStr">
        <is>
          <t>1.2</t>
        </is>
      </c>
      <c r="B7" s="7" t="inlineStr">
        <is>
          <t>Progettazione preliminare</t>
        </is>
      </c>
      <c r="C7" s="7" t="inlineStr">
        <is>
          <t>Laura Bianchi</t>
        </is>
      </c>
      <c r="D7" s="14" t="n">
        <v>46038</v>
      </c>
      <c r="E7" s="14" t="n">
        <v>46045</v>
      </c>
      <c r="F7" s="8">
        <f>IF(AND(D7&lt;&gt;"",E7&lt;&gt;""),E7-D7,"")</f>
        <v/>
      </c>
      <c r="G7" s="15" t="n">
        <v>100</v>
      </c>
      <c r="H7" s="8" t="inlineStr">
        <is>
          <t>Completato</t>
        </is>
      </c>
      <c r="I7" s="8" t="inlineStr">
        <is>
          <t>Alta</t>
        </is>
      </c>
      <c r="J7" s="16" t="n">
        <v>8000</v>
      </c>
      <c r="K7" s="16" t="n">
        <v>8200</v>
      </c>
      <c r="L7" s="16">
        <f>IF(AND(J7&lt;&gt;"",K7&lt;&gt;""),K7-J7,"")</f>
        <v/>
      </c>
      <c r="M7" s="7" t="inlineStr">
        <is>
          <t>Leggero sforamento budget</t>
        </is>
      </c>
      <c r="N7" s="8" t="inlineStr">
        <is>
          <t>1.1</t>
        </is>
      </c>
      <c r="O7" s="8" t="inlineStr">
        <is>
          <t>2-3</t>
        </is>
      </c>
      <c r="P7" s="8" t="inlineStr"/>
    </row>
    <row r="8">
      <c r="A8" s="9" t="inlineStr">
        <is>
          <t>1.3</t>
        </is>
      </c>
      <c r="B8" s="10" t="inlineStr">
        <is>
          <t>Progettazione esecutiva</t>
        </is>
      </c>
      <c r="C8" s="10" t="inlineStr">
        <is>
          <t>Marco Verdi</t>
        </is>
      </c>
      <c r="D8" s="11" t="n">
        <v>46045</v>
      </c>
      <c r="E8" s="11" t="n">
        <v>46059</v>
      </c>
      <c r="F8" s="9">
        <f>IF(AND(D8&lt;&gt;"",E8&lt;&gt;""),E8-D8,"")</f>
        <v/>
      </c>
      <c r="G8" s="12" t="n">
        <v>80</v>
      </c>
      <c r="H8" s="9" t="inlineStr">
        <is>
          <t>In Corso</t>
        </is>
      </c>
      <c r="I8" s="9" t="inlineStr">
        <is>
          <t>Alta</t>
        </is>
      </c>
      <c r="J8" s="13" t="n">
        <v>12000</v>
      </c>
      <c r="K8" s="13" t="n">
        <v>9500</v>
      </c>
      <c r="L8" s="13">
        <f>IF(AND(J8&lt;&gt;"",K8&lt;&gt;""),K8-J8,"")</f>
        <v/>
      </c>
      <c r="M8" s="10" t="inlineStr">
        <is>
          <t>In corso, nei tempi</t>
        </is>
      </c>
      <c r="N8" s="9" t="inlineStr">
        <is>
          <t>1.2</t>
        </is>
      </c>
      <c r="O8" s="9" t="inlineStr">
        <is>
          <t>3-5</t>
        </is>
      </c>
      <c r="P8" s="9" t="inlineStr"/>
    </row>
    <row r="9">
      <c r="A9" s="8" t="inlineStr">
        <is>
          <t>1.4</t>
        </is>
      </c>
      <c r="B9" s="7" t="inlineStr">
        <is>
          <t>Approvazione progetto</t>
        </is>
      </c>
      <c r="C9" s="7" t="inlineStr">
        <is>
          <t>Giulia Neri</t>
        </is>
      </c>
      <c r="D9" s="14" t="n">
        <v>46059</v>
      </c>
      <c r="E9" s="14" t="n">
        <v>46066</v>
      </c>
      <c r="F9" s="8">
        <f>IF(AND(D9&lt;&gt;"",E9&lt;&gt;""),E9-D9,"")</f>
        <v/>
      </c>
      <c r="G9" s="15" t="n">
        <v>50</v>
      </c>
      <c r="H9" s="8" t="inlineStr">
        <is>
          <t>In Corso</t>
        </is>
      </c>
      <c r="I9" s="8" t="inlineStr">
        <is>
          <t>Critica</t>
        </is>
      </c>
      <c r="J9" s="16" t="n">
        <v>3000</v>
      </c>
      <c r="K9" s="16" t="n">
        <v>1500</v>
      </c>
      <c r="L9" s="16">
        <f>IF(AND(J9&lt;&gt;"",K9&lt;&gt;""),K9-J9,"")</f>
        <v/>
      </c>
      <c r="M9" s="7" t="inlineStr">
        <is>
          <t>In attesa di validazione</t>
        </is>
      </c>
      <c r="N9" s="8" t="inlineStr">
        <is>
          <t>1.3</t>
        </is>
      </c>
      <c r="O9" s="8" t="inlineStr">
        <is>
          <t>5-6</t>
        </is>
      </c>
      <c r="P9" s="8" t="inlineStr"/>
    </row>
    <row r="10">
      <c r="A10" s="6" t="inlineStr">
        <is>
          <t>2</t>
        </is>
      </c>
      <c r="B10" s="10" t="inlineStr">
        <is>
          <t>FASE 2: PREPARAZIONE</t>
        </is>
      </c>
      <c r="C10" s="10" t="inlineStr"/>
      <c r="D10" s="9" t="inlineStr"/>
      <c r="E10" s="9" t="inlineStr"/>
      <c r="F10" s="9">
        <f>IF(AND(D10&lt;&gt;"",E10&lt;&gt;""),E10-D10,"")</f>
        <v/>
      </c>
      <c r="G10" s="9" t="inlineStr"/>
      <c r="H10" s="9" t="inlineStr"/>
      <c r="I10" s="9" t="inlineStr"/>
      <c r="J10" s="9" t="inlineStr"/>
      <c r="K10" s="9" t="inlineStr"/>
      <c r="L10" s="9">
        <f>IF(AND(J10&lt;&gt;"",K10&lt;&gt;""),K10-J10,"")</f>
        <v/>
      </c>
      <c r="M10" s="10" t="inlineStr"/>
      <c r="N10" s="9" t="inlineStr"/>
      <c r="O10" s="9" t="inlineStr"/>
      <c r="P10" s="9" t="inlineStr"/>
    </row>
    <row r="11">
      <c r="A11" s="8" t="inlineStr">
        <is>
          <t>2.1</t>
        </is>
      </c>
      <c r="B11" s="7" t="inlineStr">
        <is>
          <t>Richiesta permessi</t>
        </is>
      </c>
      <c r="C11" s="7" t="inlineStr">
        <is>
          <t>Paolo Ferrari</t>
        </is>
      </c>
      <c r="D11" s="14" t="n">
        <v>46066</v>
      </c>
      <c r="E11" s="14" t="n">
        <v>46080</v>
      </c>
      <c r="F11" s="8">
        <f>IF(AND(D11&lt;&gt;"",E11&lt;&gt;""),E11-D11,"")</f>
        <v/>
      </c>
      <c r="G11" s="15" t="n">
        <v>30</v>
      </c>
      <c r="H11" s="8" t="inlineStr">
        <is>
          <t>Pianificato</t>
        </is>
      </c>
      <c r="I11" s="8" t="inlineStr">
        <is>
          <t>Media</t>
        </is>
      </c>
      <c r="J11" s="16" t="n">
        <v>2000</v>
      </c>
      <c r="K11" s="16" t="n">
        <v>0</v>
      </c>
      <c r="L11" s="16">
        <f>IF(AND(J11&lt;&gt;"",K11&lt;&gt;""),K11-J11,"")</f>
        <v/>
      </c>
      <c r="M11" s="7" t="inlineStr">
        <is>
          <t>Documentazione in preparazione</t>
        </is>
      </c>
      <c r="N11" s="8" t="inlineStr">
        <is>
          <t>1.4</t>
        </is>
      </c>
      <c r="O11" s="8" t="inlineStr">
        <is>
          <t>6-8</t>
        </is>
      </c>
      <c r="P11" s="8" t="inlineStr"/>
    </row>
    <row r="12">
      <c r="A12" s="9" t="inlineStr">
        <is>
          <t>2.2</t>
        </is>
      </c>
      <c r="B12" s="10" t="inlineStr">
        <is>
          <t>Ordine materiali</t>
        </is>
      </c>
      <c r="C12" s="10" t="inlineStr">
        <is>
          <t>Sara Conti</t>
        </is>
      </c>
      <c r="D12" s="11" t="n">
        <v>46073</v>
      </c>
      <c r="E12" s="11" t="n">
        <v>46087</v>
      </c>
      <c r="F12" s="9">
        <f>IF(AND(D12&lt;&gt;"",E12&lt;&gt;""),E12-D12,"")</f>
        <v/>
      </c>
      <c r="G12" s="9" t="n">
        <v>0</v>
      </c>
      <c r="H12" s="9" t="inlineStr">
        <is>
          <t>Non Iniziato</t>
        </is>
      </c>
      <c r="I12" s="9" t="inlineStr">
        <is>
          <t>Alta</t>
        </is>
      </c>
      <c r="J12" s="13" t="n">
        <v>45000</v>
      </c>
      <c r="K12" s="13" t="n">
        <v>0</v>
      </c>
      <c r="L12" s="13">
        <f>IF(AND(J12&lt;&gt;"",K12&lt;&gt;""),K12-J12,"")</f>
        <v/>
      </c>
      <c r="M12" s="10" t="inlineStr">
        <is>
          <t>In attesa di approvazione budget</t>
        </is>
      </c>
      <c r="N12" s="9" t="inlineStr">
        <is>
          <t>2.1</t>
        </is>
      </c>
      <c r="O12" s="9" t="inlineStr">
        <is>
          <t>7-9</t>
        </is>
      </c>
      <c r="P12" s="9" t="inlineStr"/>
    </row>
    <row r="13">
      <c r="A13" s="8" t="inlineStr">
        <is>
          <t>2.3</t>
        </is>
      </c>
      <c r="B13" s="7" t="inlineStr">
        <is>
          <t>Selezione fornitori</t>
        </is>
      </c>
      <c r="C13" s="7" t="inlineStr">
        <is>
          <t>Andrea Moretti</t>
        </is>
      </c>
      <c r="D13" s="14" t="n">
        <v>46080</v>
      </c>
      <c r="E13" s="14" t="n">
        <v>46087</v>
      </c>
      <c r="F13" s="8">
        <f>IF(AND(D13&lt;&gt;"",E13&lt;&gt;""),E13-D13,"")</f>
        <v/>
      </c>
      <c r="G13" s="8" t="n">
        <v>0</v>
      </c>
      <c r="H13" s="8" t="inlineStr">
        <is>
          <t>Non Iniziato</t>
        </is>
      </c>
      <c r="I13" s="8" t="inlineStr">
        <is>
          <t>Media</t>
        </is>
      </c>
      <c r="J13" s="16" t="n">
        <v>1000</v>
      </c>
      <c r="K13" s="16" t="n">
        <v>0</v>
      </c>
      <c r="L13" s="16">
        <f>IF(AND(J13&lt;&gt;"",K13&lt;&gt;""),K13-J13,"")</f>
        <v/>
      </c>
      <c r="M13" s="7" t="inlineStr">
        <is>
          <t>Avvio previsto</t>
        </is>
      </c>
      <c r="N13" s="8" t="inlineStr">
        <is>
          <t>2.1</t>
        </is>
      </c>
      <c r="O13" s="8" t="inlineStr">
        <is>
          <t>8-9</t>
        </is>
      </c>
      <c r="P13" s="8" t="inlineStr"/>
    </row>
    <row r="14">
      <c r="A14" s="9" t="inlineStr">
        <is>
          <t>2.4</t>
        </is>
      </c>
      <c r="B14" s="10" t="inlineStr">
        <is>
          <t>Preparazione cantiere</t>
        </is>
      </c>
      <c r="C14" s="10" t="inlineStr">
        <is>
          <t>Luca Ricci</t>
        </is>
      </c>
      <c r="D14" s="11" t="n">
        <v>46087</v>
      </c>
      <c r="E14" s="11" t="n">
        <v>46094</v>
      </c>
      <c r="F14" s="9">
        <f>IF(AND(D14&lt;&gt;"",E14&lt;&gt;""),E14-D14,"")</f>
        <v/>
      </c>
      <c r="G14" s="9" t="n">
        <v>0</v>
      </c>
      <c r="H14" s="9" t="inlineStr">
        <is>
          <t>Non Iniziato</t>
        </is>
      </c>
      <c r="I14" s="9" t="inlineStr">
        <is>
          <t>Alta</t>
        </is>
      </c>
      <c r="J14" s="13" t="n">
        <v>8000</v>
      </c>
      <c r="K14" s="13" t="n">
        <v>0</v>
      </c>
      <c r="L14" s="13">
        <f>IF(AND(J14&lt;&gt;"",K14&lt;&gt;""),K14-J14,"")</f>
        <v/>
      </c>
      <c r="M14" s="10" t="inlineStr">
        <is>
          <t>Pianificato</t>
        </is>
      </c>
      <c r="N14" s="9" t="inlineStr">
        <is>
          <t>2.2</t>
        </is>
      </c>
      <c r="O14" s="9" t="inlineStr">
        <is>
          <t>9-10</t>
        </is>
      </c>
      <c r="P14" s="9" t="inlineStr"/>
    </row>
    <row r="15">
      <c r="A15" s="6" t="inlineStr">
        <is>
          <t>3</t>
        </is>
      </c>
      <c r="B15" s="7" t="inlineStr">
        <is>
          <t>FASE 3: ESECUZIONE OPERE</t>
        </is>
      </c>
      <c r="C15" s="7" t="inlineStr"/>
      <c r="D15" s="8" t="inlineStr"/>
      <c r="E15" s="8" t="inlineStr"/>
      <c r="F15" s="8">
        <f>IF(AND(D15&lt;&gt;"",E15&lt;&gt;""),E15-D15,"")</f>
        <v/>
      </c>
      <c r="G15" s="8" t="inlineStr"/>
      <c r="H15" s="8" t="inlineStr"/>
      <c r="I15" s="8" t="inlineStr"/>
      <c r="J15" s="8" t="inlineStr"/>
      <c r="K15" s="8" t="inlineStr"/>
      <c r="L15" s="8">
        <f>IF(AND(J15&lt;&gt;"",K15&lt;&gt;""),K15-J15,"")</f>
        <v/>
      </c>
      <c r="M15" s="7" t="inlineStr"/>
      <c r="N15" s="8" t="inlineStr"/>
      <c r="O15" s="8" t="inlineStr"/>
      <c r="P15" s="8" t="inlineStr"/>
    </row>
    <row r="16">
      <c r="A16" s="9" t="inlineStr">
        <is>
          <t>3.1</t>
        </is>
      </c>
      <c r="B16" s="10" t="inlineStr">
        <is>
          <t>Scavi e fondazioni</t>
        </is>
      </c>
      <c r="C16" s="10" t="inlineStr">
        <is>
          <t>Giovanni Russo</t>
        </is>
      </c>
      <c r="D16" s="11" t="n">
        <v>46094</v>
      </c>
      <c r="E16" s="11" t="n">
        <v>46115</v>
      </c>
      <c r="F16" s="9">
        <f>IF(AND(D16&lt;&gt;"",E16&lt;&gt;""),E16-D16,"")</f>
        <v/>
      </c>
      <c r="G16" s="9" t="n">
        <v>0</v>
      </c>
      <c r="H16" s="9" t="inlineStr">
        <is>
          <t>Non Iniziato</t>
        </is>
      </c>
      <c r="I16" s="9" t="inlineStr">
        <is>
          <t>Critica</t>
        </is>
      </c>
      <c r="J16" s="13" t="n">
        <v>35000</v>
      </c>
      <c r="K16" s="13" t="n">
        <v>0</v>
      </c>
      <c r="L16" s="13">
        <f>IF(AND(J16&lt;&gt;"",K16&lt;&gt;""),K16-J16,"")</f>
        <v/>
      </c>
      <c r="M16" s="10" t="inlineStr">
        <is>
          <t>Richiede condizioni meteo favorevoli</t>
        </is>
      </c>
      <c r="N16" s="9" t="inlineStr">
        <is>
          <t>2.4</t>
        </is>
      </c>
      <c r="O16" s="9" t="inlineStr">
        <is>
          <t>10-13</t>
        </is>
      </c>
      <c r="P16" s="9" t="inlineStr"/>
    </row>
    <row r="17">
      <c r="A17" s="8" t="inlineStr">
        <is>
          <t>3.2</t>
        </is>
      </c>
      <c r="B17" s="7" t="inlineStr">
        <is>
          <t>Strutture portanti</t>
        </is>
      </c>
      <c r="C17" s="7" t="inlineStr">
        <is>
          <t>Francesca Marino</t>
        </is>
      </c>
      <c r="D17" s="14" t="n">
        <v>46115</v>
      </c>
      <c r="E17" s="14" t="n">
        <v>46143</v>
      </c>
      <c r="F17" s="8">
        <f>IF(AND(D17&lt;&gt;"",E17&lt;&gt;""),E17-D17,"")</f>
        <v/>
      </c>
      <c r="G17" s="8" t="n">
        <v>0</v>
      </c>
      <c r="H17" s="8" t="inlineStr">
        <is>
          <t>Non Iniziato</t>
        </is>
      </c>
      <c r="I17" s="8" t="inlineStr">
        <is>
          <t>Critica</t>
        </is>
      </c>
      <c r="J17" s="16" t="n">
        <v>55000</v>
      </c>
      <c r="K17" s="16" t="n">
        <v>0</v>
      </c>
      <c r="L17" s="16">
        <f>IF(AND(J17&lt;&gt;"",K17&lt;&gt;""),K17-J17,"")</f>
        <v/>
      </c>
      <c r="M17" s="7" t="inlineStr">
        <is>
          <t>Fase critica del progetto</t>
        </is>
      </c>
      <c r="N17" s="8" t="inlineStr">
        <is>
          <t>3.1</t>
        </is>
      </c>
      <c r="O17" s="8" t="inlineStr">
        <is>
          <t>13-17</t>
        </is>
      </c>
      <c r="P17" s="8" t="inlineStr"/>
    </row>
    <row r="18">
      <c r="A18" s="9" t="inlineStr">
        <is>
          <t>3.3</t>
        </is>
      </c>
      <c r="B18" s="10" t="inlineStr">
        <is>
          <t>Opere murarie</t>
        </is>
      </c>
      <c r="C18" s="10" t="inlineStr">
        <is>
          <t>Roberto Greco</t>
        </is>
      </c>
      <c r="D18" s="11" t="n">
        <v>46143</v>
      </c>
      <c r="E18" s="11" t="n">
        <v>46164</v>
      </c>
      <c r="F18" s="9">
        <f>IF(AND(D18&lt;&gt;"",E18&lt;&gt;""),E18-D18,"")</f>
        <v/>
      </c>
      <c r="G18" s="9" t="n">
        <v>0</v>
      </c>
      <c r="H18" s="9" t="inlineStr">
        <is>
          <t>Non Iniziato</t>
        </is>
      </c>
      <c r="I18" s="9" t="inlineStr">
        <is>
          <t>Alta</t>
        </is>
      </c>
      <c r="J18" s="13" t="n">
        <v>28000</v>
      </c>
      <c r="K18" s="13" t="n">
        <v>0</v>
      </c>
      <c r="L18" s="13">
        <f>IF(AND(J18&lt;&gt;"",K18&lt;&gt;""),K18-J18,"")</f>
        <v/>
      </c>
      <c r="M18" s="10" t="inlineStr"/>
      <c r="N18" s="9" t="inlineStr">
        <is>
          <t>3.2</t>
        </is>
      </c>
      <c r="O18" s="9" t="inlineStr">
        <is>
          <t>17-20</t>
        </is>
      </c>
      <c r="P18" s="9" t="inlineStr"/>
    </row>
    <row r="19">
      <c r="A19" s="8" t="inlineStr">
        <is>
          <t>3.4</t>
        </is>
      </c>
      <c r="B19" s="7" t="inlineStr">
        <is>
          <t>Impianto idraulico</t>
        </is>
      </c>
      <c r="C19" s="7" t="inlineStr">
        <is>
          <t>Elena Romano</t>
        </is>
      </c>
      <c r="D19" s="14" t="n">
        <v>46164</v>
      </c>
      <c r="E19" s="14" t="n">
        <v>46178</v>
      </c>
      <c r="F19" s="8">
        <f>IF(AND(D19&lt;&gt;"",E19&lt;&gt;""),E19-D19,"")</f>
        <v/>
      </c>
      <c r="G19" s="8" t="n">
        <v>0</v>
      </c>
      <c r="H19" s="8" t="inlineStr">
        <is>
          <t>Non Iniziato</t>
        </is>
      </c>
      <c r="I19" s="8" t="inlineStr">
        <is>
          <t>Alta</t>
        </is>
      </c>
      <c r="J19" s="16" t="n">
        <v>15000</v>
      </c>
      <c r="K19" s="16" t="n">
        <v>0</v>
      </c>
      <c r="L19" s="16">
        <f>IF(AND(J19&lt;&gt;"",K19&lt;&gt;""),K19-J19,"")</f>
        <v/>
      </c>
      <c r="M19" s="7" t="inlineStr">
        <is>
          <t>Coordinamento con elettrico</t>
        </is>
      </c>
      <c r="N19" s="8" t="inlineStr">
        <is>
          <t>3.3</t>
        </is>
      </c>
      <c r="O19" s="8" t="inlineStr">
        <is>
          <t>20-22</t>
        </is>
      </c>
      <c r="P19" s="8" t="inlineStr"/>
    </row>
    <row r="20">
      <c r="A20" s="9" t="inlineStr">
        <is>
          <t>3.5</t>
        </is>
      </c>
      <c r="B20" s="10" t="inlineStr">
        <is>
          <t>Impianto elettrico</t>
        </is>
      </c>
      <c r="C20" s="10" t="inlineStr">
        <is>
          <t>Simone Gallo</t>
        </is>
      </c>
      <c r="D20" s="11" t="n">
        <v>46164</v>
      </c>
      <c r="E20" s="11" t="n">
        <v>46178</v>
      </c>
      <c r="F20" s="9">
        <f>IF(AND(D20&lt;&gt;"",E20&lt;&gt;""),E20-D20,"")</f>
        <v/>
      </c>
      <c r="G20" s="9" t="n">
        <v>0</v>
      </c>
      <c r="H20" s="9" t="inlineStr">
        <is>
          <t>Non Iniziato</t>
        </is>
      </c>
      <c r="I20" s="9" t="inlineStr">
        <is>
          <t>Alta</t>
        </is>
      </c>
      <c r="J20" s="13" t="n">
        <v>18000</v>
      </c>
      <c r="K20" s="13" t="n">
        <v>0</v>
      </c>
      <c r="L20" s="13">
        <f>IF(AND(J20&lt;&gt;"",K20&lt;&gt;""),K20-J20,"")</f>
        <v/>
      </c>
      <c r="M20" s="10" t="inlineStr">
        <is>
          <t>Coordinamento con idraulico</t>
        </is>
      </c>
      <c r="N20" s="9" t="inlineStr">
        <is>
          <t>3.3</t>
        </is>
      </c>
      <c r="O20" s="9" t="inlineStr">
        <is>
          <t>20-22</t>
        </is>
      </c>
      <c r="P20" s="9" t="inlineStr"/>
    </row>
    <row r="21">
      <c r="A21" s="6" t="inlineStr">
        <is>
          <t>4</t>
        </is>
      </c>
      <c r="B21" s="7" t="inlineStr">
        <is>
          <t>FASE 4: RIFINITURE</t>
        </is>
      </c>
      <c r="C21" s="7" t="inlineStr"/>
      <c r="D21" s="8" t="inlineStr"/>
      <c r="E21" s="8" t="inlineStr"/>
      <c r="F21" s="8">
        <f>IF(AND(D21&lt;&gt;"",E21&lt;&gt;""),E21-D21,"")</f>
        <v/>
      </c>
      <c r="G21" s="8" t="inlineStr"/>
      <c r="H21" s="8" t="inlineStr"/>
      <c r="I21" s="8" t="inlineStr"/>
      <c r="J21" s="8" t="inlineStr"/>
      <c r="K21" s="8" t="inlineStr"/>
      <c r="L21" s="8">
        <f>IF(AND(J21&lt;&gt;"",K21&lt;&gt;""),K21-J21,"")</f>
        <v/>
      </c>
      <c r="M21" s="7" t="inlineStr"/>
      <c r="N21" s="8" t="inlineStr"/>
      <c r="O21" s="8" t="inlineStr"/>
      <c r="P21" s="8" t="inlineStr"/>
    </row>
    <row r="22">
      <c r="A22" s="9" t="inlineStr">
        <is>
          <t>4.1</t>
        </is>
      </c>
      <c r="B22" s="10" t="inlineStr">
        <is>
          <t>Intonaci e rasature</t>
        </is>
      </c>
      <c r="C22" s="10" t="inlineStr">
        <is>
          <t>Claudia Costa</t>
        </is>
      </c>
      <c r="D22" s="11" t="n">
        <v>46178</v>
      </c>
      <c r="E22" s="11" t="n">
        <v>46192</v>
      </c>
      <c r="F22" s="9">
        <f>IF(AND(D22&lt;&gt;"",E22&lt;&gt;""),E22-D22,"")</f>
        <v/>
      </c>
      <c r="G22" s="9" t="n">
        <v>0</v>
      </c>
      <c r="H22" s="9" t="inlineStr">
        <is>
          <t>Non Iniziato</t>
        </is>
      </c>
      <c r="I22" s="9" t="inlineStr">
        <is>
          <t>Media</t>
        </is>
      </c>
      <c r="J22" s="13" t="n">
        <v>12000</v>
      </c>
      <c r="K22" s="13" t="n">
        <v>0</v>
      </c>
      <c r="L22" s="13">
        <f>IF(AND(J22&lt;&gt;"",K22&lt;&gt;""),K22-J22,"")</f>
        <v/>
      </c>
      <c r="M22" s="10" t="inlineStr"/>
      <c r="N22" s="9" t="inlineStr">
        <is>
          <t>3.4,3.5</t>
        </is>
      </c>
      <c r="O22" s="9" t="inlineStr">
        <is>
          <t>22-24</t>
        </is>
      </c>
      <c r="P22" s="9" t="inlineStr"/>
    </row>
    <row r="23">
      <c r="A23" s="8" t="inlineStr">
        <is>
          <t>4.2</t>
        </is>
      </c>
      <c r="B23" s="7" t="inlineStr">
        <is>
          <t>Pavimenti e rivestimenti</t>
        </is>
      </c>
      <c r="C23" s="7" t="inlineStr">
        <is>
          <t>Matteo Serra</t>
        </is>
      </c>
      <c r="D23" s="14" t="n">
        <v>46192</v>
      </c>
      <c r="E23" s="14" t="n">
        <v>46206</v>
      </c>
      <c r="F23" s="8">
        <f>IF(AND(D23&lt;&gt;"",E23&lt;&gt;""),E23-D23,"")</f>
        <v/>
      </c>
      <c r="G23" s="8" t="n">
        <v>0</v>
      </c>
      <c r="H23" s="8" t="inlineStr">
        <is>
          <t>Non Iniziato</t>
        </is>
      </c>
      <c r="I23" s="8" t="inlineStr">
        <is>
          <t>Media</t>
        </is>
      </c>
      <c r="J23" s="16" t="n">
        <v>22000</v>
      </c>
      <c r="K23" s="16" t="n">
        <v>0</v>
      </c>
      <c r="L23" s="16">
        <f>IF(AND(J23&lt;&gt;"",K23&lt;&gt;""),K23-J23,"")</f>
        <v/>
      </c>
      <c r="M23" s="7" t="inlineStr">
        <is>
          <t>Scelta materiali da definire</t>
        </is>
      </c>
      <c r="N23" s="8" t="inlineStr">
        <is>
          <t>4.1</t>
        </is>
      </c>
      <c r="O23" s="8" t="inlineStr">
        <is>
          <t>24-26</t>
        </is>
      </c>
      <c r="P23" s="8" t="inlineStr"/>
    </row>
    <row r="24">
      <c r="A24" s="9" t="inlineStr">
        <is>
          <t>4.3</t>
        </is>
      </c>
      <c r="B24" s="10" t="inlineStr">
        <is>
          <t>Serramenti e infissi</t>
        </is>
      </c>
      <c r="C24" s="10" t="inlineStr">
        <is>
          <t>Anna Caruso</t>
        </is>
      </c>
      <c r="D24" s="11" t="n">
        <v>46199</v>
      </c>
      <c r="E24" s="11" t="n">
        <v>46213</v>
      </c>
      <c r="F24" s="9">
        <f>IF(AND(D24&lt;&gt;"",E24&lt;&gt;""),E24-D24,"")</f>
        <v/>
      </c>
      <c r="G24" s="9" t="n">
        <v>0</v>
      </c>
      <c r="H24" s="9" t="inlineStr">
        <is>
          <t>Non Iniziato</t>
        </is>
      </c>
      <c r="I24" s="9" t="inlineStr">
        <is>
          <t>Media</t>
        </is>
      </c>
      <c r="J24" s="13" t="n">
        <v>25000</v>
      </c>
      <c r="K24" s="13" t="n">
        <v>0</v>
      </c>
      <c r="L24" s="13">
        <f>IF(AND(J24&lt;&gt;"",K24&lt;&gt;""),K24-J24,"")</f>
        <v/>
      </c>
      <c r="M24" s="10" t="inlineStr">
        <is>
          <t>Ordinare con anticipo</t>
        </is>
      </c>
      <c r="N24" s="9" t="inlineStr">
        <is>
          <t>4.1</t>
        </is>
      </c>
      <c r="O24" s="9" t="inlineStr">
        <is>
          <t>25-27</t>
        </is>
      </c>
      <c r="P24" s="9" t="inlineStr"/>
    </row>
    <row r="25">
      <c r="A25" s="8" t="inlineStr">
        <is>
          <t>4.4</t>
        </is>
      </c>
      <c r="B25" s="7" t="inlineStr">
        <is>
          <t>Tinteggiature</t>
        </is>
      </c>
      <c r="C25" s="7" t="inlineStr">
        <is>
          <t>Davide Bruno</t>
        </is>
      </c>
      <c r="D25" s="14" t="n">
        <v>46213</v>
      </c>
      <c r="E25" s="14" t="n">
        <v>46220</v>
      </c>
      <c r="F25" s="8">
        <f>IF(AND(D25&lt;&gt;"",E25&lt;&gt;""),E25-D25,"")</f>
        <v/>
      </c>
      <c r="G25" s="8" t="n">
        <v>0</v>
      </c>
      <c r="H25" s="8" t="inlineStr">
        <is>
          <t>Non Iniziato</t>
        </is>
      </c>
      <c r="I25" s="8" t="inlineStr">
        <is>
          <t>Bassa</t>
        </is>
      </c>
      <c r="J25" s="16" t="n">
        <v>8000</v>
      </c>
      <c r="K25" s="16" t="n">
        <v>0</v>
      </c>
      <c r="L25" s="16">
        <f>IF(AND(J25&lt;&gt;"",K25&lt;&gt;""),K25-J25,"")</f>
        <v/>
      </c>
      <c r="M25" s="7" t="inlineStr"/>
      <c r="N25" s="8" t="inlineStr">
        <is>
          <t>4.2</t>
        </is>
      </c>
      <c r="O25" s="8" t="inlineStr">
        <is>
          <t>27-28</t>
        </is>
      </c>
      <c r="P25" s="8" t="inlineStr"/>
    </row>
    <row r="26">
      <c r="A26" s="6" t="inlineStr">
        <is>
          <t>5</t>
        </is>
      </c>
      <c r="B26" s="10" t="inlineStr">
        <is>
          <t>FASE 5: COLLAUDO E CONSEGNA</t>
        </is>
      </c>
      <c r="C26" s="10" t="inlineStr"/>
      <c r="D26" s="9" t="inlineStr"/>
      <c r="E26" s="9" t="inlineStr"/>
      <c r="F26" s="9">
        <f>IF(AND(D26&lt;&gt;"",E26&lt;&gt;""),E26-D26,"")</f>
        <v/>
      </c>
      <c r="G26" s="9" t="inlineStr"/>
      <c r="H26" s="9" t="inlineStr"/>
      <c r="I26" s="9" t="inlineStr"/>
      <c r="J26" s="9" t="inlineStr"/>
      <c r="K26" s="9" t="inlineStr"/>
      <c r="L26" s="9">
        <f>IF(AND(J26&lt;&gt;"",K26&lt;&gt;""),K26-J26,"")</f>
        <v/>
      </c>
      <c r="M26" s="10" t="inlineStr"/>
      <c r="N26" s="9" t="inlineStr"/>
      <c r="O26" s="9" t="inlineStr"/>
      <c r="P26" s="9" t="inlineStr"/>
    </row>
    <row r="27">
      <c r="A27" s="8" t="inlineStr">
        <is>
          <t>5.1</t>
        </is>
      </c>
      <c r="B27" s="7" t="inlineStr">
        <is>
          <t>Pulizie finali</t>
        </is>
      </c>
      <c r="C27" s="7" t="inlineStr">
        <is>
          <t>Sofia Colombo</t>
        </is>
      </c>
      <c r="D27" s="14" t="n">
        <v>46220</v>
      </c>
      <c r="E27" s="14" t="n">
        <v>46224</v>
      </c>
      <c r="F27" s="8">
        <f>IF(AND(D27&lt;&gt;"",E27&lt;&gt;""),E27-D27,"")</f>
        <v/>
      </c>
      <c r="G27" s="8" t="n">
        <v>0</v>
      </c>
      <c r="H27" s="8" t="inlineStr">
        <is>
          <t>Non Iniziato</t>
        </is>
      </c>
      <c r="I27" s="8" t="inlineStr">
        <is>
          <t>Bassa</t>
        </is>
      </c>
      <c r="J27" s="16" t="n">
        <v>3000</v>
      </c>
      <c r="K27" s="16" t="n">
        <v>0</v>
      </c>
      <c r="L27" s="16">
        <f>IF(AND(J27&lt;&gt;"",K27&lt;&gt;""),K27-J27,"")</f>
        <v/>
      </c>
      <c r="M27" s="7" t="inlineStr"/>
      <c r="N27" s="8" t="inlineStr">
        <is>
          <t>4.4</t>
        </is>
      </c>
      <c r="O27" s="8" t="inlineStr">
        <is>
          <t>28-29</t>
        </is>
      </c>
      <c r="P27" s="8" t="inlineStr"/>
    </row>
    <row r="28">
      <c r="A28" s="9" t="inlineStr">
        <is>
          <t>5.2</t>
        </is>
      </c>
      <c r="B28" s="10" t="inlineStr">
        <is>
          <t>Collaudi tecnici</t>
        </is>
      </c>
      <c r="C28" s="10" t="inlineStr">
        <is>
          <t>Federico Esposito</t>
        </is>
      </c>
      <c r="D28" s="11" t="n">
        <v>46224</v>
      </c>
      <c r="E28" s="11" t="n">
        <v>46231</v>
      </c>
      <c r="F28" s="9">
        <f>IF(AND(D28&lt;&gt;"",E28&lt;&gt;""),E28-D28,"")</f>
        <v/>
      </c>
      <c r="G28" s="9" t="n">
        <v>0</v>
      </c>
      <c r="H28" s="9" t="inlineStr">
        <is>
          <t>Non Iniziato</t>
        </is>
      </c>
      <c r="I28" s="9" t="inlineStr">
        <is>
          <t>Critica</t>
        </is>
      </c>
      <c r="J28" s="13" t="n">
        <v>5000</v>
      </c>
      <c r="K28" s="13" t="n">
        <v>0</v>
      </c>
      <c r="L28" s="13">
        <f>IF(AND(J28&lt;&gt;"",K28&lt;&gt;""),K28-J28,"")</f>
        <v/>
      </c>
      <c r="M28" s="10" t="inlineStr">
        <is>
          <t>Tutti gli impianti</t>
        </is>
      </c>
      <c r="N28" s="9" t="inlineStr">
        <is>
          <t>5.1</t>
        </is>
      </c>
      <c r="O28" s="9" t="inlineStr">
        <is>
          <t>29-30</t>
        </is>
      </c>
      <c r="P28" s="9" t="inlineStr"/>
    </row>
    <row r="29">
      <c r="A29" s="8" t="inlineStr">
        <is>
          <t>5.3</t>
        </is>
      </c>
      <c r="B29" s="7" t="inlineStr">
        <is>
          <t>Documentazione finale</t>
        </is>
      </c>
      <c r="C29" s="7" t="inlineStr">
        <is>
          <t>Valentina De Luca</t>
        </is>
      </c>
      <c r="D29" s="14" t="n">
        <v>46231</v>
      </c>
      <c r="E29" s="14" t="n">
        <v>46238</v>
      </c>
      <c r="F29" s="8">
        <f>IF(AND(D29&lt;&gt;"",E29&lt;&gt;""),E29-D29,"")</f>
        <v/>
      </c>
      <c r="G29" s="8" t="n">
        <v>0</v>
      </c>
      <c r="H29" s="8" t="inlineStr">
        <is>
          <t>Non Iniziato</t>
        </is>
      </c>
      <c r="I29" s="8" t="inlineStr">
        <is>
          <t>Alta</t>
        </is>
      </c>
      <c r="J29" s="16" t="n">
        <v>2000</v>
      </c>
      <c r="K29" s="16" t="n">
        <v>0</v>
      </c>
      <c r="L29" s="16">
        <f>IF(AND(J29&lt;&gt;"",K29&lt;&gt;""),K29-J29,"")</f>
        <v/>
      </c>
      <c r="M29" s="7" t="inlineStr">
        <is>
          <t>Preparare manuali</t>
        </is>
      </c>
      <c r="N29" s="8" t="inlineStr">
        <is>
          <t>5.2</t>
        </is>
      </c>
      <c r="O29" s="8" t="inlineStr">
        <is>
          <t>30-31</t>
        </is>
      </c>
      <c r="P29" s="8" t="inlineStr"/>
    </row>
    <row r="30">
      <c r="A30" s="9" t="inlineStr">
        <is>
          <t>5.4</t>
        </is>
      </c>
      <c r="B30" s="10" t="inlineStr">
        <is>
          <t>Consegna lavori</t>
        </is>
      </c>
      <c r="C30" s="10" t="inlineStr">
        <is>
          <t>Mario Rossi</t>
        </is>
      </c>
      <c r="D30" s="11" t="n">
        <v>46238</v>
      </c>
      <c r="E30" s="11" t="n">
        <v>46241</v>
      </c>
      <c r="F30" s="9">
        <f>IF(AND(D30&lt;&gt;"",E30&lt;&gt;""),E30-D30,"")</f>
        <v/>
      </c>
      <c r="G30" s="9" t="n">
        <v>0</v>
      </c>
      <c r="H30" s="9" t="inlineStr">
        <is>
          <t>Non Iniziato</t>
        </is>
      </c>
      <c r="I30" s="9" t="inlineStr">
        <is>
          <t>Alta</t>
        </is>
      </c>
      <c r="J30" s="13" t="n">
        <v>1000</v>
      </c>
      <c r="K30" s="13" t="n">
        <v>0</v>
      </c>
      <c r="L30" s="13">
        <f>IF(AND(J30&lt;&gt;"",K30&lt;&gt;""),K30-J30,"")</f>
        <v/>
      </c>
      <c r="M30" s="10" t="inlineStr">
        <is>
          <t>Verbale di consegna</t>
        </is>
      </c>
      <c r="N30" s="9" t="inlineStr">
        <is>
          <t>5.3</t>
        </is>
      </c>
      <c r="O30" s="9" t="inlineStr">
        <is>
          <t>31</t>
        </is>
      </c>
      <c r="P30" s="9" t="inlineStr"/>
    </row>
    <row r="33">
      <c r="A33" s="17" t="inlineStr">
        <is>
          <t>RIEPILOGO FINANZIARIO PROGETTO</t>
        </is>
      </c>
    </row>
    <row r="34">
      <c r="A34" s="18" t="inlineStr">
        <is>
          <t>Budget Totale Pianificato:</t>
        </is>
      </c>
      <c r="B34" s="19">
        <f>SUM(J5:J30)</f>
        <v/>
      </c>
    </row>
    <row r="35">
      <c r="A35" s="18" t="inlineStr">
        <is>
          <t>Costi Effettivi Totali:</t>
        </is>
      </c>
      <c r="B35" s="19">
        <f>SUM(K5:K30)</f>
        <v/>
      </c>
    </row>
    <row r="36">
      <c r="A36" s="18" t="inlineStr">
        <is>
          <t>Scostamento Totale:</t>
        </is>
      </c>
      <c r="B36" s="19">
        <f>SUM(L5:L30)</f>
        <v/>
      </c>
    </row>
    <row r="37">
      <c r="A37" s="18" t="inlineStr">
        <is>
          <t>Percentuale Utilizzo Budget:</t>
        </is>
      </c>
      <c r="B37" s="20">
        <f>IF(J34&gt;0,K35/J34,0)</f>
        <v/>
      </c>
    </row>
    <row r="38">
      <c r="A38" s="18" t="inlineStr">
        <is>
          <t>Avanzamento Medio Progetto:</t>
        </is>
      </c>
      <c r="B38" s="20">
        <f>AVERAGE(G5:G30)</f>
        <v/>
      </c>
    </row>
  </sheetData>
  <mergeCells count="13">
    <mergeCell ref="A1:P1"/>
    <mergeCell ref="A2:D2"/>
    <mergeCell ref="E2:H2"/>
    <mergeCell ref="I2:J2"/>
    <mergeCell ref="K2:L2"/>
    <mergeCell ref="M2:N2"/>
    <mergeCell ref="O2:P2"/>
    <mergeCell ref="A33:I33"/>
    <mergeCell ref="B34:C34"/>
    <mergeCell ref="B35:C35"/>
    <mergeCell ref="B36:C36"/>
    <mergeCell ref="B37:C37"/>
    <mergeCell ref="B38:C38"/>
  </mergeCells>
  <conditionalFormatting sqref="G5:G30">
    <cfRule type="colorScale" priority="1">
      <colorScale>
        <cfvo type="num" val="0"/>
        <cfvo type="num" val="50"/>
        <cfvo type="num" val="100"/>
        <color rgb="00F59E0B"/>
        <color rgb="00FFFFFF"/>
        <color rgb="0010B981"/>
      </colorScale>
    </cfRule>
  </conditionalFormatting>
  <dataValidations count="2">
    <dataValidation sqref="H5:H30" showErrorMessage="1" showInputMessage="1" allowBlank="0" type="list">
      <formula1>"Non Iniziato,Pianificato,In Corso,Completato,In Ritardo,Bloccato"</formula1>
    </dataValidation>
    <dataValidation sqref="I5:I30" showErrorMessage="1" showInputMessage="1" allowBlank="0" type="list">
      <formula1>"Bassa,Media,Alta,Critica"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1" t="inlineStr">
        <is>
          <t>GUIDA ALL'USO DEL CRONOPROGRAMMA LAVORI</t>
        </is>
      </c>
    </row>
    <row r="2" ht="20" customHeight="1">
      <c r="A2" s="21" t="inlineStr"/>
    </row>
    <row r="3" ht="20" customHeight="1">
      <c r="A3" s="22" t="inlineStr">
        <is>
          <t>PANORAMICA</t>
        </is>
      </c>
    </row>
    <row r="4" ht="20" customHeight="1">
      <c r="A4" s="21" t="inlineStr">
        <is>
          <t>Questo strumento consente di gestire e monitorare l'avanzamento dei lavori di un progetto.</t>
        </is>
      </c>
    </row>
    <row r="5" ht="20" customHeight="1">
      <c r="A5" s="21" t="inlineStr">
        <is>
          <t>Permette di tracciare tempistiche, budget, responsabilità e stato di avanzamento di ogni attività.</t>
        </is>
      </c>
    </row>
    <row r="6" ht="20" customHeight="1">
      <c r="A6" s="21" t="inlineStr"/>
    </row>
    <row r="7" ht="20" customHeight="1">
      <c r="A7" s="22" t="inlineStr">
        <is>
          <t>COME USARE IL CRONOPROGRAMMA</t>
        </is>
      </c>
    </row>
    <row r="8" ht="20" customHeight="1">
      <c r="A8" s="21" t="inlineStr"/>
    </row>
    <row r="9" ht="20" customHeight="1">
      <c r="A9" s="22" t="inlineStr">
        <is>
          <t>1. INFORMAZIONI PROGETTO</t>
        </is>
      </c>
    </row>
    <row r="10" ht="20" customHeight="1">
      <c r="A10" s="21" t="inlineStr">
        <is>
          <t>• Compilare nome progetto, data inizio e data fine nelle celle in alto</t>
        </is>
      </c>
    </row>
    <row r="11" ht="20" customHeight="1">
      <c r="A11" s="21" t="inlineStr">
        <is>
          <t>• Queste date definiscono la durata complessiva del progetto</t>
        </is>
      </c>
    </row>
    <row r="12" ht="20" customHeight="1">
      <c r="A12" s="21" t="inlineStr"/>
    </row>
    <row r="13" ht="20" customHeight="1">
      <c r="A13" s="22" t="inlineStr">
        <is>
          <t>2. GESTIONE ATTIVITÀ</t>
        </is>
      </c>
    </row>
    <row r="14" ht="20" customHeight="1">
      <c r="A14" s="21" t="inlineStr">
        <is>
          <t>• ID: Identificativo gerarchico dell'attività (1, 1.1, 1.2, etc.)</t>
        </is>
      </c>
    </row>
    <row r="15" ht="20" customHeight="1">
      <c r="A15" s="21" t="inlineStr">
        <is>
          <t>• Fase/Attività: Descrizione del lavoro da svolgere</t>
        </is>
      </c>
    </row>
    <row r="16" ht="20" customHeight="1">
      <c r="A16" s="21" t="inlineStr">
        <is>
          <t>• Responsabile: Nome del responsabile dell'attività</t>
        </is>
      </c>
    </row>
    <row r="17" ht="20" customHeight="1">
      <c r="A17" s="21" t="inlineStr">
        <is>
          <t>• Date: Inserire data inizio e fine previste per ogni attività</t>
        </is>
      </c>
    </row>
    <row r="18" ht="20" customHeight="1">
      <c r="A18" s="21" t="inlineStr">
        <is>
          <t>• Durata: Calcolata automaticamente dalle date</t>
        </is>
      </c>
    </row>
    <row r="19" ht="20" customHeight="1">
      <c r="A19" s="21" t="inlineStr"/>
    </row>
    <row r="20" ht="20" customHeight="1">
      <c r="A20" s="22" t="inlineStr">
        <is>
          <t>3. MONITORAGGIO AVANZAMENTO</t>
        </is>
      </c>
    </row>
    <row r="21" ht="20" customHeight="1">
      <c r="A21" s="21" t="inlineStr">
        <is>
          <t>• % Completamento: Inserire manualmente la percentuale di avanzamento (0-100)</t>
        </is>
      </c>
    </row>
    <row r="22" ht="20" customHeight="1">
      <c r="A22" s="21" t="inlineStr">
        <is>
          <t>• Stato: Selezionare da menu a tendina (Non Iniziato, Pianificato, In Corso, etc.)</t>
        </is>
      </c>
    </row>
    <row r="23" ht="20" customHeight="1">
      <c r="A23" s="21" t="inlineStr">
        <is>
          <t>• Priorità: Selezionare il livello di priorità (Bassa, Media, Alta, Critica)</t>
        </is>
      </c>
    </row>
    <row r="24" ht="20" customHeight="1">
      <c r="A24" s="21" t="inlineStr">
        <is>
          <t>• Il colore della barra di completamento varia automaticamente:</t>
        </is>
      </c>
    </row>
    <row r="25" ht="20" customHeight="1">
      <c r="A25" s="21" t="inlineStr">
        <is>
          <t xml:space="preserve">  - Arancione: 0-50% (in fase iniziale)</t>
        </is>
      </c>
    </row>
    <row r="26" ht="20" customHeight="1">
      <c r="A26" s="21" t="inlineStr">
        <is>
          <t xml:space="preserve">  - Bianco: 50% (a metà)</t>
        </is>
      </c>
    </row>
    <row r="27" ht="20" customHeight="1">
      <c r="A27" s="21" t="inlineStr">
        <is>
          <t xml:space="preserve">  - Verde: 50-100% (quasi completato)</t>
        </is>
      </c>
    </row>
    <row r="28" ht="20" customHeight="1">
      <c r="A28" s="21" t="inlineStr"/>
    </row>
    <row r="29" ht="20" customHeight="1">
      <c r="A29" s="22" t="inlineStr">
        <is>
          <t>4. GESTIONE BUDGET</t>
        </is>
      </c>
    </row>
    <row r="30" ht="20" customHeight="1">
      <c r="A30" s="21" t="inlineStr">
        <is>
          <t>• Budget: Inserire il budget pianificato per l'attività</t>
        </is>
      </c>
    </row>
    <row r="31" ht="20" customHeight="1">
      <c r="A31" s="21" t="inlineStr">
        <is>
          <t>• Costi Effettivi: Inserire i costi realmente sostenuti</t>
        </is>
      </c>
    </row>
    <row r="32" ht="20" customHeight="1">
      <c r="A32" s="21" t="inlineStr">
        <is>
          <t>• Scostamento: Calcolato automaticamente (positivo = spesa extra, negativo = risparmio)</t>
        </is>
      </c>
    </row>
    <row r="33" ht="20" customHeight="1">
      <c r="A33" s="21" t="inlineStr">
        <is>
          <t>• Il riepilogo in basso somma automaticamente tutti i valori</t>
        </is>
      </c>
    </row>
    <row r="34" ht="20" customHeight="1">
      <c r="A34" s="21" t="inlineStr"/>
    </row>
    <row r="35" ht="20" customHeight="1">
      <c r="A35" s="22" t="inlineStr">
        <is>
          <t>5. DIPENDENZE E NOTE</t>
        </is>
      </c>
    </row>
    <row r="36" ht="20" customHeight="1">
      <c r="A36" s="21" t="inlineStr">
        <is>
          <t>• Predecessore: Indicare l'ID dell'attività che deve essere completata prima</t>
        </is>
      </c>
    </row>
    <row r="37" ht="20" customHeight="1">
      <c r="A37" s="21" t="inlineStr">
        <is>
          <t>• Note: Spazio per annotazioni importanti, problematiche o osservazioni</t>
        </is>
      </c>
    </row>
    <row r="38" ht="20" customHeight="1">
      <c r="A38" s="21" t="inlineStr">
        <is>
          <t>• Settimana: Indicare l'intervallo di settimane di durata dell'attività</t>
        </is>
      </c>
    </row>
    <row r="39" ht="20" customHeight="1">
      <c r="A39" s="21" t="inlineStr"/>
    </row>
    <row r="40" ht="20" customHeight="1">
      <c r="A40" s="22" t="inlineStr">
        <is>
          <t>6. RIEPILOGO FINANZIARIO</t>
        </is>
      </c>
    </row>
    <row r="41" ht="20" customHeight="1">
      <c r="A41" s="21" t="inlineStr">
        <is>
          <t>La sezione in basso al cronoprogramma mostra:</t>
        </is>
      </c>
    </row>
    <row r="42" ht="20" customHeight="1">
      <c r="A42" s="21" t="inlineStr">
        <is>
          <t>• Budget Totale: Somma di tutti i budget pianificati</t>
        </is>
      </c>
    </row>
    <row r="43" ht="20" customHeight="1">
      <c r="A43" s="21" t="inlineStr">
        <is>
          <t>• Costi Effettivi: Somma dei costi realmente sostenuti</t>
        </is>
      </c>
    </row>
    <row r="44" ht="20" customHeight="1">
      <c r="A44" s="21" t="inlineStr">
        <is>
          <t>• Scostamento: Differenza tra costi effettivi e budget</t>
        </is>
      </c>
    </row>
    <row r="45" ht="20" customHeight="1">
      <c r="A45" s="21" t="inlineStr">
        <is>
          <t>• % Utilizzo Budget: Percentuale del budget già utilizzato</t>
        </is>
      </c>
    </row>
    <row r="46" ht="20" customHeight="1">
      <c r="A46" s="21" t="inlineStr">
        <is>
          <t>• Avanzamento Medio: Media delle percentuali di completamento</t>
        </is>
      </c>
    </row>
    <row r="47" ht="20" customHeight="1">
      <c r="A47" s="21" t="inlineStr"/>
    </row>
    <row r="48" ht="20" customHeight="1">
      <c r="A48" s="22" t="inlineStr">
        <is>
          <t>SUGGERIMENTI PER L'USO</t>
        </is>
      </c>
    </row>
    <row r="49" ht="20" customHeight="1">
      <c r="A49" s="21" t="inlineStr"/>
    </row>
    <row r="50" ht="20" customHeight="1">
      <c r="A50" s="21" t="inlineStr">
        <is>
          <t>✓ Aggiornare regolarmente le percentuali di completamento</t>
        </is>
      </c>
    </row>
    <row r="51" ht="20" customHeight="1">
      <c r="A51" s="21" t="inlineStr">
        <is>
          <t>✓ Monitorare gli scostamenti di budget per interventi tempestivi</t>
        </is>
      </c>
    </row>
    <row r="52" ht="20" customHeight="1">
      <c r="A52" s="21" t="inlineStr">
        <is>
          <t>✓ Rispettare le dipendenze tra attività per evitare ritardi</t>
        </is>
      </c>
    </row>
    <row r="53" ht="20" customHeight="1">
      <c r="A53" s="21" t="inlineStr">
        <is>
          <t>✓ Usare le note per documentare decisioni e problematiche</t>
        </is>
      </c>
    </row>
    <row r="54" ht="20" customHeight="1">
      <c r="A54" s="21" t="inlineStr">
        <is>
          <t>✓ Aggiornare lo stato delle attività man mano che procedono</t>
        </is>
      </c>
    </row>
    <row r="55" ht="20" customHeight="1">
      <c r="A55" s="21" t="inlineStr">
        <is>
          <t>✓ Le attività con priorità 'Critica' richiedono attenzione particolare</t>
        </is>
      </c>
    </row>
    <row r="56" ht="20" customHeight="1">
      <c r="A56" s="21" t="inlineStr">
        <is>
          <t>✓ Coordinare le attività parallele per ottimizzare i tempi</t>
        </is>
      </c>
    </row>
    <row r="57" ht="20" customHeight="1">
      <c r="A57" s="21" t="inlineStr"/>
    </row>
    <row r="58" ht="20" customHeight="1">
      <c r="A58" s="22" t="inlineStr">
        <is>
          <t>PERSONALIZZAZIONE</t>
        </is>
      </c>
    </row>
    <row r="59" ht="20" customHeight="1">
      <c r="A59" s="21" t="inlineStr"/>
    </row>
    <row r="60" ht="20" customHeight="1">
      <c r="A60" s="21" t="inlineStr">
        <is>
          <t>È possibile personalizzare il cronoprogramma:</t>
        </is>
      </c>
    </row>
    <row r="61" ht="20" customHeight="1">
      <c r="A61" s="21" t="inlineStr">
        <is>
          <t>• Aggiungere nuove righe per ulteriori attività</t>
        </is>
      </c>
    </row>
    <row r="62" ht="20" customHeight="1">
      <c r="A62" s="21" t="inlineStr">
        <is>
          <t>• Modificare le fasi per adattarle al proprio progetto</t>
        </is>
      </c>
    </row>
    <row r="63" ht="20" customHeight="1">
      <c r="A63" s="21" t="inlineStr">
        <is>
          <t>• Cambiare i responsabili secondo l'organizzazione</t>
        </is>
      </c>
    </row>
    <row r="64" ht="20" customHeight="1">
      <c r="A64" s="21" t="inlineStr">
        <is>
          <t>• Adattare budget e tempistiche alle proprie esigenze</t>
        </is>
      </c>
    </row>
    <row r="65" ht="20" customHeight="1">
      <c r="A65" s="21" t="inlineStr"/>
    </row>
    <row r="66" ht="20" customHeight="1">
      <c r="A66" s="22" t="inlineStr">
        <is>
          <t>LEGENDA STATI</t>
        </is>
      </c>
    </row>
    <row r="67" ht="20" customHeight="1">
      <c r="A67" s="21" t="inlineStr"/>
    </row>
    <row r="68" ht="20" customHeight="1">
      <c r="A68" s="21" t="inlineStr">
        <is>
          <t>• Non Iniziato: L'attività non è ancora partita</t>
        </is>
      </c>
    </row>
    <row r="69" ht="20" customHeight="1">
      <c r="A69" s="21" t="inlineStr">
        <is>
          <t>• Pianificato: L'attività è programmata ma non ancora avviata</t>
        </is>
      </c>
    </row>
    <row r="70" ht="20" customHeight="1">
      <c r="A70" s="21" t="inlineStr">
        <is>
          <t>• In Corso: L'attività è attualmente in esecuzione</t>
        </is>
      </c>
    </row>
    <row r="71" ht="20" customHeight="1">
      <c r="A71" s="21" t="inlineStr">
        <is>
          <t>• Completato: L'attività è stata conclusa</t>
        </is>
      </c>
    </row>
    <row r="72" ht="20" customHeight="1">
      <c r="A72" s="21" t="inlineStr">
        <is>
          <t>• In Ritardo: L'attività ha superato la data di fine prevista</t>
        </is>
      </c>
    </row>
    <row r="73" ht="20" customHeight="1">
      <c r="A73" s="21" t="inlineStr">
        <is>
          <t>• Bloccato: L'attività è ferma per impedimenti esterni</t>
        </is>
      </c>
    </row>
    <row r="74" ht="20" customHeight="1">
      <c r="A74" s="21" t="inlineStr"/>
    </row>
    <row r="75" ht="20" customHeight="1">
      <c r="A75" s="22" t="inlineStr">
        <is>
          <t>BEST PRACTICE</t>
        </is>
      </c>
    </row>
    <row r="76" ht="20" customHeight="1">
      <c r="A76" s="21" t="inlineStr"/>
    </row>
    <row r="77" ht="20" customHeight="1">
      <c r="A77" s="21" t="inlineStr">
        <is>
          <t>1. Pianificazione: Definire tutte le attività prima di iniziare</t>
        </is>
      </c>
    </row>
    <row r="78" ht="20" customHeight="1">
      <c r="A78" s="21" t="inlineStr">
        <is>
          <t>2. Monitoraggio: Aggiornare il cronoprogramma settimanalmente</t>
        </is>
      </c>
    </row>
    <row r="79" ht="20" customHeight="1">
      <c r="A79" s="21" t="inlineStr">
        <is>
          <t>3. Comunicazione: Condividere aggiornamenti con il team</t>
        </is>
      </c>
    </row>
    <row r="80" ht="20" customHeight="1">
      <c r="A80" s="21" t="inlineStr">
        <is>
          <t>4. Flessibilità: Essere pronti ad adattare il piano se necessario</t>
        </is>
      </c>
    </row>
    <row r="81" ht="20" customHeight="1">
      <c r="A81" s="21" t="inlineStr">
        <is>
          <t>5. Documentazione: Annotare decisioni importanti nelle note</t>
        </is>
      </c>
    </row>
    <row r="82" ht="20" customHeight="1">
      <c r="A82" s="21" t="inlineStr">
        <is>
          <t>6. Revisione: Analizzare periodicamente l'avanzamento generale</t>
        </is>
      </c>
    </row>
  </sheetData>
  <mergeCells count="8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2026-01-09T19:45:21Z</dcterms:created>
  <dcterms:modified xmlns:dcterms="http://purl.org/dc/terms/" xmlns:xsi="http://www.w3.org/2001/XMLSchema-instance" xsi:type="dcterms:W3CDTF">2026-01-09T19:45:21Z</dcterms:modified>
</cp:coreProperties>
</file>