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Flotta Auto" sheetId="2" state="visible" r:id="rId2"/>
    <sheet xmlns:r="http://schemas.openxmlformats.org/officeDocument/2006/relationships" name="Noleggi" sheetId="3" state="visible" r:id="rId3"/>
    <sheet xmlns:r="http://schemas.openxmlformats.org/officeDocument/2006/relationships" name="Clienti" sheetId="4" state="visible" r:id="rId4"/>
    <sheet xmlns:r="http://schemas.openxmlformats.org/officeDocument/2006/relationships" name="Manutenzione" sheetId="5" state="visible" r:id="rId5"/>
    <sheet xmlns:r="http://schemas.openxmlformats.org/officeDocument/2006/relationships" name="Istruzioni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6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sz val="10"/>
    </font>
    <font>
      <name val="Calibri"/>
      <b val="1"/>
      <color rgb="00FFFFFF"/>
      <sz val="20"/>
    </font>
    <font>
      <name val="Calibri"/>
      <b val="1"/>
      <color rgb="001E3A8A"/>
      <sz val="24"/>
    </font>
    <font>
      <name val="Calibri"/>
      <b val="1"/>
      <color rgb="0010B981"/>
      <sz val="24"/>
    </font>
    <font>
      <name val="Calibri"/>
      <b val="1"/>
      <color rgb="00F59E0B"/>
      <sz val="24"/>
    </font>
    <font>
      <name val="Calibri"/>
      <b val="1"/>
      <color rgb="00DC2626"/>
      <sz val="24"/>
    </font>
    <font>
      <name val="Calibri"/>
      <b val="1"/>
      <color rgb="003B82F6"/>
      <sz val="24"/>
    </font>
    <font>
      <name val="Calibri"/>
      <b val="1"/>
      <color rgb="00FFFFFF"/>
      <sz val="14"/>
    </font>
    <font>
      <name val="Calibri"/>
      <b val="1"/>
      <sz val="10"/>
    </font>
    <font>
      <name val="Calibri"/>
      <b val="1"/>
      <color rgb="003B82F6"/>
      <sz val="16"/>
    </font>
    <font>
      <name val="Calibri"/>
      <b val="1"/>
      <color rgb="00FFFFFF"/>
      <sz val="18"/>
    </font>
    <font>
      <name val="Calibri"/>
      <b val="1"/>
      <color rgb="001E3A8A"/>
      <sz val="12"/>
    </font>
    <font>
      <name val="Calibri"/>
      <b val="1"/>
      <color rgb="003B82F6"/>
      <sz val="11"/>
    </font>
    <font>
      <name val="Calibri"/>
      <color rgb="0010B981"/>
      <sz val="10"/>
    </font>
  </fonts>
  <fills count="8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10B981"/>
        <bgColor rgb="0010B981"/>
      </patternFill>
    </fill>
    <fill>
      <patternFill patternType="solid">
        <fgColor rgb="00F59E0B"/>
        <bgColor rgb="00F59E0B"/>
      </patternFill>
    </fill>
    <fill>
      <patternFill patternType="solid">
        <fgColor rgb="00DC2626"/>
        <bgColor rgb="00DC2626"/>
      </patternFill>
    </fill>
    <fill>
      <patternFill patternType="solid">
        <fgColor rgb="003B82F6"/>
        <bgColor rgb="003B82F6"/>
      </patternFill>
    </fill>
  </fills>
  <borders count="5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3" fillId="2" borderId="0" applyAlignment="1" pivotButton="0" quotePrefix="0" xfId="0">
      <alignment horizontal="center" vertical="center" wrapText="1"/>
    </xf>
    <xf numFmtId="0" fontId="1" fillId="2" borderId="1" applyAlignment="1" pivotButton="0" quotePrefix="0" xfId="0">
      <alignment horizontal="center" vertical="center" wrapText="1"/>
    </xf>
    <xf numFmtId="0" fontId="1" fillId="4" borderId="1" applyAlignment="1" pivotButton="0" quotePrefix="0" xfId="0">
      <alignment horizontal="center" vertical="center" wrapText="1"/>
    </xf>
    <xf numFmtId="0" fontId="1" fillId="5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center" vertical="center" wrapText="1"/>
    </xf>
    <xf numFmtId="0" fontId="1" fillId="6" borderId="1" applyAlignment="1" pivotButton="0" quotePrefix="0" xfId="0">
      <alignment horizontal="center" vertical="center" wrapText="1"/>
    </xf>
    <xf numFmtId="0" fontId="1" fillId="7" borderId="1" applyAlignment="1" pivotButton="0" quotePrefix="0" xfId="0">
      <alignment horizontal="center" vertical="center" wrapText="1"/>
    </xf>
    <xf numFmtId="0" fontId="7" fillId="0" borderId="1" applyAlignment="1" pivotButton="0" quotePrefix="0" xfId="0">
      <alignment horizontal="center" vertical="center" wrapText="1"/>
    </xf>
    <xf numFmtId="0" fontId="8" fillId="0" borderId="1" applyAlignment="1" pivotButton="0" quotePrefix="0" xfId="0">
      <alignment horizontal="center" vertical="center" wrapText="1"/>
    </xf>
    <xf numFmtId="0" fontId="9" fillId="7" borderId="0" applyAlignment="1" pivotButton="0" quotePrefix="0" xfId="0">
      <alignment horizontal="center" vertical="center" wrapText="1"/>
    </xf>
    <xf numFmtId="0" fontId="10" fillId="3" borderId="1" applyAlignment="1" pivotButton="0" quotePrefix="0" xfId="0">
      <alignment horizontal="center" vertical="center" wrapText="1"/>
    </xf>
    <xf numFmtId="0" fontId="11" fillId="0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2" fillId="3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left" vertical="center" wrapText="1"/>
    </xf>
    <xf numFmtId="0" fontId="2" fillId="0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center" wrapText="1"/>
    </xf>
    <xf numFmtId="0" fontId="12" fillId="2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left" vertical="top" wrapText="1"/>
    </xf>
    <xf numFmtId="0" fontId="13" fillId="0" borderId="0" applyAlignment="1" pivotButton="0" quotePrefix="0" xfId="0">
      <alignment horizontal="left" vertical="top" wrapText="1"/>
    </xf>
    <xf numFmtId="0" fontId="14" fillId="0" borderId="0" applyAlignment="1" pivotButton="0" quotePrefix="0" xfId="0">
      <alignment horizontal="left" vertical="top" wrapText="1"/>
    </xf>
    <xf numFmtId="0" fontId="15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7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 ht="35" customHeight="1">
      <c r="A1" s="1" t="inlineStr">
        <is>
          <t>DASHBOARD GESTIONE NOLEGGIO AUTO</t>
        </is>
      </c>
    </row>
    <row r="3" ht="25" customHeight="1">
      <c r="A3" s="2" t="inlineStr">
        <is>
          <t>Totale Auto in Flotta</t>
        </is>
      </c>
      <c r="C3" s="3" t="inlineStr">
        <is>
          <t>Auto Disponibili</t>
        </is>
      </c>
      <c r="E3" s="4" t="inlineStr">
        <is>
          <t>Auto Noleggiate</t>
        </is>
      </c>
    </row>
    <row r="4" ht="40" customHeight="1">
      <c r="A4" s="5">
        <f>COUNTA(Flotta!A2:A11)</f>
        <v/>
      </c>
      <c r="C4" s="6">
        <f>COUNTIF(Flotta!I2:I11,"Disponibile")</f>
        <v/>
      </c>
      <c r="E4" s="7">
        <f>COUNTIF(Flotta!I2:I11,"Noleggiata")</f>
        <v/>
      </c>
    </row>
    <row r="7" ht="25" customHeight="1">
      <c r="A7" s="8" t="inlineStr">
        <is>
          <t>Auto in Manutenzione</t>
        </is>
      </c>
      <c r="C7" s="9" t="inlineStr">
        <is>
          <t>Noleggi Attivi</t>
        </is>
      </c>
      <c r="E7" s="2" t="inlineStr">
        <is>
          <t>Clienti Registrati</t>
        </is>
      </c>
    </row>
    <row r="8" ht="40" customHeight="1">
      <c r="A8" s="10">
        <f>COUNTIF(Flotta!I2:I11,"Manutenzione")</f>
        <v/>
      </c>
      <c r="C8" s="11">
        <f>COUNTIF(Noleggi!O2:O6,"In Corso")</f>
        <v/>
      </c>
      <c r="E8" s="5">
        <f>COUNTA(Clienti!A2:A6)</f>
        <v/>
      </c>
    </row>
    <row r="11" ht="30" customHeight="1">
      <c r="A11" s="12" t="inlineStr">
        <is>
          <t>STATISTICHE E RICAVI</t>
        </is>
      </c>
    </row>
    <row r="13" ht="25" customHeight="1">
      <c r="A13" s="13" t="inlineStr">
        <is>
          <t>Ricavi Totali (€)</t>
        </is>
      </c>
      <c r="C13" s="13" t="inlineStr">
        <is>
          <t>Ricavi Mese Corrente (€)</t>
        </is>
      </c>
      <c r="E13" s="13" t="inlineStr">
        <is>
          <t>Costi Manutenzione (€)</t>
        </is>
      </c>
    </row>
    <row r="14" ht="35" customHeight="1">
      <c r="A14" s="14">
        <f>SUM(Noleggi!J2:J6)</f>
        <v/>
      </c>
      <c r="C14" s="14">
        <f>SUMIFS(Noleggi!J2:J6,Noleggi!F2:F6,"&gt;="&amp;DATE(YEAR(TODAY()),MONTH(TODAY()),1))</f>
        <v/>
      </c>
      <c r="E14" s="14">
        <f>SUM(Manutenzione!H2:H9)</f>
        <v/>
      </c>
    </row>
    <row r="16" ht="25" customHeight="1">
      <c r="A16" s="13" t="inlineStr">
        <is>
          <t>Km Totali Percorsi</t>
        </is>
      </c>
      <c r="E16" s="13" t="inlineStr">
        <is>
          <t>Tariffa Media (€)</t>
        </is>
      </c>
      <c r="F16" s="15" t="n"/>
    </row>
    <row r="17" ht="35" customHeight="1">
      <c r="A17" s="14">
        <f>SUM(Noleggi!N2:N6)</f>
        <v/>
      </c>
      <c r="E17" s="14">
        <f>AVERAGE(Flotta!J2:J11)</f>
        <v/>
      </c>
      <c r="F17" s="15" t="n"/>
    </row>
  </sheetData>
  <mergeCells count="24">
    <mergeCell ref="A1:F1"/>
    <mergeCell ref="A3:B3"/>
    <mergeCell ref="A4:B4"/>
    <mergeCell ref="C3:D3"/>
    <mergeCell ref="C4:D4"/>
    <mergeCell ref="E3:F3"/>
    <mergeCell ref="E4:F4"/>
    <mergeCell ref="A7:B7"/>
    <mergeCell ref="A8:B8"/>
    <mergeCell ref="C7:D7"/>
    <mergeCell ref="C8:D8"/>
    <mergeCell ref="E7:F7"/>
    <mergeCell ref="E8:F8"/>
    <mergeCell ref="A11:F11"/>
    <mergeCell ref="A13:B13"/>
    <mergeCell ref="A14:B14"/>
    <mergeCell ref="C13:D13"/>
    <mergeCell ref="C14:D14"/>
    <mergeCell ref="E13:F13"/>
    <mergeCell ref="E14:F14"/>
    <mergeCell ref="A16:B16"/>
    <mergeCell ref="A17:B17"/>
    <mergeCell ref="E16:F16"/>
    <mergeCell ref="E17:F17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11"/>
  <sheetViews>
    <sheetView workbookViewId="0">
      <selection activeCell="A1" sqref="A1"/>
    </sheetView>
  </sheetViews>
  <sheetFormatPr baseColWidth="8" defaultRowHeight="15"/>
  <cols>
    <col width="10" customWidth="1" min="1" max="1"/>
    <col width="12" customWidth="1" min="2" max="2"/>
    <col width="15" customWidth="1" min="3" max="3"/>
    <col width="15" customWidth="1" min="4" max="4"/>
    <col width="8" customWidth="1" min="5" max="5"/>
    <col width="12" customWidth="1" min="6" max="6"/>
    <col width="10" customWidth="1" min="7" max="7"/>
    <col width="12" customWidth="1" min="8" max="8"/>
    <col width="15" customWidth="1" min="9" max="9"/>
    <col width="15" customWidth="1" min="10" max="10"/>
    <col width="15" customWidth="1" min="11" max="11"/>
    <col width="15" customWidth="1" min="12" max="12"/>
  </cols>
  <sheetData>
    <row r="1">
      <c r="A1" s="2" t="inlineStr">
        <is>
          <t>ID Auto</t>
        </is>
      </c>
      <c r="B1" s="2" t="inlineStr">
        <is>
          <t>Targa</t>
        </is>
      </c>
      <c r="C1" s="2" t="inlineStr">
        <is>
          <t>Marca</t>
        </is>
      </c>
      <c r="D1" s="2" t="inlineStr">
        <is>
          <t>Modello</t>
        </is>
      </c>
      <c r="E1" s="2" t="inlineStr">
        <is>
          <t>Anno</t>
        </is>
      </c>
      <c r="F1" s="2" t="inlineStr">
        <is>
          <t>Categoria</t>
        </is>
      </c>
      <c r="G1" s="2" t="inlineStr">
        <is>
          <t>Colore</t>
        </is>
      </c>
      <c r="H1" s="2" t="inlineStr">
        <is>
          <t>Km Attuali</t>
        </is>
      </c>
      <c r="I1" s="2" t="inlineStr">
        <is>
          <t>Stato</t>
        </is>
      </c>
      <c r="J1" s="2" t="inlineStr">
        <is>
          <t>Tariffa/Giorno (€)</t>
        </is>
      </c>
      <c r="K1" s="2" t="inlineStr">
        <is>
          <t>Ultimo Servizio</t>
        </is>
      </c>
      <c r="L1" s="2" t="inlineStr">
        <is>
          <t>Prossimo Servizio</t>
        </is>
      </c>
    </row>
    <row r="2">
      <c r="A2" s="16" t="inlineStr">
        <is>
          <t>A001</t>
        </is>
      </c>
      <c r="B2" s="16" t="inlineStr">
        <is>
          <t>AB123CD</t>
        </is>
      </c>
      <c r="C2" s="17" t="inlineStr">
        <is>
          <t>Fiat</t>
        </is>
      </c>
      <c r="D2" s="17" t="inlineStr">
        <is>
          <t>500</t>
        </is>
      </c>
      <c r="E2" s="16" t="n">
        <v>2022</v>
      </c>
      <c r="F2" s="16" t="inlineStr">
        <is>
          <t>Utilitaria</t>
        </is>
      </c>
      <c r="G2" s="17" t="inlineStr">
        <is>
          <t>Bianco</t>
        </is>
      </c>
      <c r="H2" s="17" t="n">
        <v>15000</v>
      </c>
      <c r="I2" s="16" t="inlineStr">
        <is>
          <t>Disponibile</t>
        </is>
      </c>
      <c r="J2" s="17" t="n">
        <v>35</v>
      </c>
      <c r="K2" s="17" t="inlineStr">
        <is>
          <t>15/11/2024</t>
        </is>
      </c>
      <c r="L2" s="17" t="inlineStr">
        <is>
          <t>15/02/2025</t>
        </is>
      </c>
    </row>
    <row r="3">
      <c r="A3" s="18" t="inlineStr">
        <is>
          <t>A002</t>
        </is>
      </c>
      <c r="B3" s="18" t="inlineStr">
        <is>
          <t>AB234EF</t>
        </is>
      </c>
      <c r="C3" s="19" t="inlineStr">
        <is>
          <t>Volkswagen</t>
        </is>
      </c>
      <c r="D3" s="19" t="inlineStr">
        <is>
          <t>Golf</t>
        </is>
      </c>
      <c r="E3" s="18" t="n">
        <v>2021</v>
      </c>
      <c r="F3" s="18" t="inlineStr">
        <is>
          <t>Berlina</t>
        </is>
      </c>
      <c r="G3" s="19" t="inlineStr">
        <is>
          <t>Grigio</t>
        </is>
      </c>
      <c r="H3" s="19" t="n">
        <v>28000</v>
      </c>
      <c r="I3" s="18" t="inlineStr">
        <is>
          <t>Disponibile</t>
        </is>
      </c>
      <c r="J3" s="19" t="n">
        <v>45</v>
      </c>
      <c r="K3" s="19" t="inlineStr">
        <is>
          <t>20/10/2024</t>
        </is>
      </c>
      <c r="L3" s="19" t="inlineStr">
        <is>
          <t>20/01/2025</t>
        </is>
      </c>
    </row>
    <row r="4">
      <c r="A4" s="16" t="inlineStr">
        <is>
          <t>A003</t>
        </is>
      </c>
      <c r="B4" s="16" t="inlineStr">
        <is>
          <t>AB345GH</t>
        </is>
      </c>
      <c r="C4" s="17" t="inlineStr">
        <is>
          <t>Ford</t>
        </is>
      </c>
      <c r="D4" s="17" t="inlineStr">
        <is>
          <t>Focus</t>
        </is>
      </c>
      <c r="E4" s="16" t="n">
        <v>2023</v>
      </c>
      <c r="F4" s="16" t="inlineStr">
        <is>
          <t>Berlina</t>
        </is>
      </c>
      <c r="G4" s="17" t="inlineStr">
        <is>
          <t>Nero</t>
        </is>
      </c>
      <c r="H4" s="17" t="n">
        <v>8000</v>
      </c>
      <c r="I4" s="16" t="inlineStr">
        <is>
          <t>Noleggiata</t>
        </is>
      </c>
      <c r="J4" s="17" t="n">
        <v>42</v>
      </c>
      <c r="K4" s="17" t="inlineStr">
        <is>
          <t>05/12/2024</t>
        </is>
      </c>
      <c r="L4" s="17" t="inlineStr">
        <is>
          <t>05/03/2025</t>
        </is>
      </c>
    </row>
    <row r="5">
      <c r="A5" s="18" t="inlineStr">
        <is>
          <t>A004</t>
        </is>
      </c>
      <c r="B5" s="18" t="inlineStr">
        <is>
          <t>AB456IJ</t>
        </is>
      </c>
      <c r="C5" s="19" t="inlineStr">
        <is>
          <t>Peugeot</t>
        </is>
      </c>
      <c r="D5" s="19" t="inlineStr">
        <is>
          <t>208</t>
        </is>
      </c>
      <c r="E5" s="18" t="n">
        <v>2022</v>
      </c>
      <c r="F5" s="18" t="inlineStr">
        <is>
          <t>Utilitaria</t>
        </is>
      </c>
      <c r="G5" s="19" t="inlineStr">
        <is>
          <t>Rosso</t>
        </is>
      </c>
      <c r="H5" s="19" t="n">
        <v>12000</v>
      </c>
      <c r="I5" s="18" t="inlineStr">
        <is>
          <t>Disponibile</t>
        </is>
      </c>
      <c r="J5" s="19" t="n">
        <v>38</v>
      </c>
      <c r="K5" s="19" t="inlineStr">
        <is>
          <t>10/11/2024</t>
        </is>
      </c>
      <c r="L5" s="19" t="inlineStr">
        <is>
          <t>10/02/2025</t>
        </is>
      </c>
    </row>
    <row r="6">
      <c r="A6" s="16" t="inlineStr">
        <is>
          <t>A005</t>
        </is>
      </c>
      <c r="B6" s="16" t="inlineStr">
        <is>
          <t>AB567KL</t>
        </is>
      </c>
      <c r="C6" s="17" t="inlineStr">
        <is>
          <t>BMW</t>
        </is>
      </c>
      <c r="D6" s="17" t="inlineStr">
        <is>
          <t>Serie 3</t>
        </is>
      </c>
      <c r="E6" s="16" t="n">
        <v>2023</v>
      </c>
      <c r="F6" s="16" t="inlineStr">
        <is>
          <t>Premium</t>
        </is>
      </c>
      <c r="G6" s="17" t="inlineStr">
        <is>
          <t>Blu</t>
        </is>
      </c>
      <c r="H6" s="17" t="n">
        <v>5000</v>
      </c>
      <c r="I6" s="16" t="inlineStr">
        <is>
          <t>Disponibile</t>
        </is>
      </c>
      <c r="J6" s="17" t="n">
        <v>75</v>
      </c>
      <c r="K6" s="17" t="inlineStr">
        <is>
          <t>01/12/2024</t>
        </is>
      </c>
      <c r="L6" s="17" t="inlineStr">
        <is>
          <t>01/03/2025</t>
        </is>
      </c>
    </row>
    <row r="7">
      <c r="A7" s="18" t="inlineStr">
        <is>
          <t>A006</t>
        </is>
      </c>
      <c r="B7" s="18" t="inlineStr">
        <is>
          <t>AB678MN</t>
        </is>
      </c>
      <c r="C7" s="19" t="inlineStr">
        <is>
          <t>Audi</t>
        </is>
      </c>
      <c r="D7" s="19" t="inlineStr">
        <is>
          <t>A4</t>
        </is>
      </c>
      <c r="E7" s="18" t="n">
        <v>2022</v>
      </c>
      <c r="F7" s="18" t="inlineStr">
        <is>
          <t>Premium</t>
        </is>
      </c>
      <c r="G7" s="19" t="inlineStr">
        <is>
          <t>Grigio</t>
        </is>
      </c>
      <c r="H7" s="19" t="n">
        <v>18000</v>
      </c>
      <c r="I7" s="18" t="inlineStr">
        <is>
          <t>Manutenzione</t>
        </is>
      </c>
      <c r="J7" s="19" t="n">
        <v>70</v>
      </c>
      <c r="K7" s="19" t="inlineStr">
        <is>
          <t>25/10/2024</t>
        </is>
      </c>
      <c r="L7" s="19" t="inlineStr">
        <is>
          <t>25/01/2025</t>
        </is>
      </c>
    </row>
    <row r="8">
      <c r="A8" s="16" t="inlineStr">
        <is>
          <t>A007</t>
        </is>
      </c>
      <c r="B8" s="16" t="inlineStr">
        <is>
          <t>AB789OP</t>
        </is>
      </c>
      <c r="C8" s="17" t="inlineStr">
        <is>
          <t>Mercedes</t>
        </is>
      </c>
      <c r="D8" s="17" t="inlineStr">
        <is>
          <t>Classe A</t>
        </is>
      </c>
      <c r="E8" s="16" t="n">
        <v>2023</v>
      </c>
      <c r="F8" s="16" t="inlineStr">
        <is>
          <t>Premium</t>
        </is>
      </c>
      <c r="G8" s="17" t="inlineStr">
        <is>
          <t>Nero</t>
        </is>
      </c>
      <c r="H8" s="17" t="n">
        <v>7000</v>
      </c>
      <c r="I8" s="16" t="inlineStr">
        <is>
          <t>Disponibile</t>
        </is>
      </c>
      <c r="J8" s="17" t="n">
        <v>80</v>
      </c>
      <c r="K8" s="17" t="inlineStr">
        <is>
          <t>15/12/2024</t>
        </is>
      </c>
      <c r="L8" s="17" t="inlineStr">
        <is>
          <t>15/03/2025</t>
        </is>
      </c>
    </row>
    <row r="9">
      <c r="A9" s="18" t="inlineStr">
        <is>
          <t>A008</t>
        </is>
      </c>
      <c r="B9" s="18" t="inlineStr">
        <is>
          <t>AB890QR</t>
        </is>
      </c>
      <c r="C9" s="19" t="inlineStr">
        <is>
          <t>Renault</t>
        </is>
      </c>
      <c r="D9" s="19" t="inlineStr">
        <is>
          <t>Clio</t>
        </is>
      </c>
      <c r="E9" s="18" t="n">
        <v>2021</v>
      </c>
      <c r="F9" s="18" t="inlineStr">
        <is>
          <t>Utilitaria</t>
        </is>
      </c>
      <c r="G9" s="19" t="inlineStr">
        <is>
          <t>Bianco</t>
        </is>
      </c>
      <c r="H9" s="19" t="n">
        <v>32000</v>
      </c>
      <c r="I9" s="18" t="inlineStr">
        <is>
          <t>Noleggiata</t>
        </is>
      </c>
      <c r="J9" s="19" t="n">
        <v>36</v>
      </c>
      <c r="K9" s="19" t="inlineStr">
        <is>
          <t>18/10/2024</t>
        </is>
      </c>
      <c r="L9" s="19" t="inlineStr">
        <is>
          <t>18/01/2025</t>
        </is>
      </c>
    </row>
    <row r="10">
      <c r="A10" s="16" t="inlineStr">
        <is>
          <t>A009</t>
        </is>
      </c>
      <c r="B10" s="16" t="inlineStr">
        <is>
          <t>AB901ST</t>
        </is>
      </c>
      <c r="C10" s="17" t="inlineStr">
        <is>
          <t>Toyota</t>
        </is>
      </c>
      <c r="D10" s="17" t="inlineStr">
        <is>
          <t>Yaris</t>
        </is>
      </c>
      <c r="E10" s="16" t="n">
        <v>2022</v>
      </c>
      <c r="F10" s="16" t="inlineStr">
        <is>
          <t>Utilitaria</t>
        </is>
      </c>
      <c r="G10" s="17" t="inlineStr">
        <is>
          <t>Argento</t>
        </is>
      </c>
      <c r="H10" s="17" t="n">
        <v>16000</v>
      </c>
      <c r="I10" s="16" t="inlineStr">
        <is>
          <t>Disponibile</t>
        </is>
      </c>
      <c r="J10" s="17" t="n">
        <v>40</v>
      </c>
      <c r="K10" s="17" t="inlineStr">
        <is>
          <t>22/11/2024</t>
        </is>
      </c>
      <c r="L10" s="17" t="inlineStr">
        <is>
          <t>22/02/2025</t>
        </is>
      </c>
    </row>
    <row r="11">
      <c r="A11" s="18" t="inlineStr">
        <is>
          <t>A010</t>
        </is>
      </c>
      <c r="B11" s="18" t="inlineStr">
        <is>
          <t>AB012UV</t>
        </is>
      </c>
      <c r="C11" s="19" t="inlineStr">
        <is>
          <t>Nissan</t>
        </is>
      </c>
      <c r="D11" s="19" t="inlineStr">
        <is>
          <t>Qashqai</t>
        </is>
      </c>
      <c r="E11" s="18" t="n">
        <v>2023</v>
      </c>
      <c r="F11" s="18" t="inlineStr">
        <is>
          <t>SUV</t>
        </is>
      </c>
      <c r="G11" s="19" t="inlineStr">
        <is>
          <t>Blu</t>
        </is>
      </c>
      <c r="H11" s="19" t="n">
        <v>9000</v>
      </c>
      <c r="I11" s="18" t="inlineStr">
        <is>
          <t>Disponibile</t>
        </is>
      </c>
      <c r="J11" s="19" t="n">
        <v>60</v>
      </c>
      <c r="K11" s="19" t="inlineStr">
        <is>
          <t>30/11/2024</t>
        </is>
      </c>
      <c r="L11" s="19" t="inlineStr">
        <is>
          <t>30/03/2025</t>
        </is>
      </c>
    </row>
  </sheetData>
  <dataValidations count="2">
    <dataValidation sqref="I2:I11" showErrorMessage="1" showInputMessage="1" allowBlank="0" type="list">
      <formula1>"Disponibile,Noleggiata,Manutenzione,Fuori Servizio"</formula1>
    </dataValidation>
    <dataValidation sqref="F2:F11" showErrorMessage="1" showInputMessage="1" allowBlank="0" type="list">
      <formula1>"Utilitaria,Berlina,SUV,Premium,Furgone"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P6"/>
  <sheetViews>
    <sheetView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0" customWidth="1" min="4" max="4"/>
    <col width="18" customWidth="1" min="5" max="5"/>
    <col width="12" customWidth="1" min="6" max="6"/>
    <col width="12" customWidth="1" min="7" max="7"/>
    <col width="8" customWidth="1" min="8" max="8"/>
    <col width="14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5" customWidth="1" min="15" max="15"/>
    <col width="25" customWidth="1" min="16" max="16"/>
  </cols>
  <sheetData>
    <row r="1">
      <c r="A1" s="2" t="inlineStr">
        <is>
          <t>ID Noleggio</t>
        </is>
      </c>
      <c r="B1" s="2" t="inlineStr">
        <is>
          <t>ID Auto</t>
        </is>
      </c>
      <c r="C1" s="2" t="inlineStr">
        <is>
          <t>Targa</t>
        </is>
      </c>
      <c r="D1" s="2" t="inlineStr">
        <is>
          <t>ID Cliente</t>
        </is>
      </c>
      <c r="E1" s="2" t="inlineStr">
        <is>
          <t>Nome Cliente</t>
        </is>
      </c>
      <c r="F1" s="2" t="inlineStr">
        <is>
          <t>Data Inizio</t>
        </is>
      </c>
      <c r="G1" s="2" t="inlineStr">
        <is>
          <t>Data Fine</t>
        </is>
      </c>
      <c r="H1" s="2" t="inlineStr">
        <is>
          <t>Giorni</t>
        </is>
      </c>
      <c r="I1" s="2" t="inlineStr">
        <is>
          <t>Tariffa/Giorno (€)</t>
        </is>
      </c>
      <c r="J1" s="2" t="inlineStr">
        <is>
          <t>Totale (€)</t>
        </is>
      </c>
      <c r="K1" s="2" t="inlineStr">
        <is>
          <t>Caparra (€)</t>
        </is>
      </c>
      <c r="L1" s="2" t="inlineStr">
        <is>
          <t>Km Iniziali</t>
        </is>
      </c>
      <c r="M1" s="2" t="inlineStr">
        <is>
          <t>Km Finali</t>
        </is>
      </c>
      <c r="N1" s="2" t="inlineStr">
        <is>
          <t>Km Percorsi</t>
        </is>
      </c>
      <c r="O1" s="2" t="inlineStr">
        <is>
          <t>Stato Noleggio</t>
        </is>
      </c>
      <c r="P1" s="2" t="inlineStr">
        <is>
          <t>Note</t>
        </is>
      </c>
    </row>
    <row r="2">
      <c r="A2" s="16" t="inlineStr">
        <is>
          <t>N001</t>
        </is>
      </c>
      <c r="B2" s="16" t="inlineStr">
        <is>
          <t>A003</t>
        </is>
      </c>
      <c r="C2" s="16" t="inlineStr">
        <is>
          <t>AB345GH</t>
        </is>
      </c>
      <c r="D2" s="16" t="inlineStr">
        <is>
          <t>C001</t>
        </is>
      </c>
      <c r="E2" s="17" t="inlineStr">
        <is>
          <t>Mario Rossi</t>
        </is>
      </c>
      <c r="F2" s="17" t="inlineStr">
        <is>
          <t>01/12/2024</t>
        </is>
      </c>
      <c r="G2" s="17" t="inlineStr">
        <is>
          <t>05/12/2024</t>
        </is>
      </c>
      <c r="H2" s="16">
        <f>DAYS(G2,F2)</f>
        <v/>
      </c>
      <c r="I2" s="17" t="n">
        <v>42</v>
      </c>
      <c r="J2" s="17">
        <f>H2*I2</f>
        <v/>
      </c>
      <c r="K2" s="17" t="n">
        <v>200</v>
      </c>
      <c r="L2" s="17" t="n">
        <v>8000</v>
      </c>
      <c r="M2" s="17" t="inlineStr"/>
      <c r="N2" s="17">
        <f>M2-L2</f>
        <v/>
      </c>
      <c r="O2" s="16" t="inlineStr">
        <is>
          <t>In Corso</t>
        </is>
      </c>
      <c r="P2" s="17" t="inlineStr">
        <is>
          <t>Ritiro aeroporto</t>
        </is>
      </c>
    </row>
    <row r="3">
      <c r="A3" s="18" t="inlineStr">
        <is>
          <t>N002</t>
        </is>
      </c>
      <c r="B3" s="18" t="inlineStr">
        <is>
          <t>A008</t>
        </is>
      </c>
      <c r="C3" s="18" t="inlineStr">
        <is>
          <t>AB890QR</t>
        </is>
      </c>
      <c r="D3" s="18" t="inlineStr">
        <is>
          <t>C003</t>
        </is>
      </c>
      <c r="E3" s="19" t="inlineStr">
        <is>
          <t>Laura Bianchi</t>
        </is>
      </c>
      <c r="F3" s="19" t="inlineStr">
        <is>
          <t>28/11/2024</t>
        </is>
      </c>
      <c r="G3" s="19" t="inlineStr">
        <is>
          <t>02/12/2024</t>
        </is>
      </c>
      <c r="H3" s="18">
        <f>DAYS(G3,F3)</f>
        <v/>
      </c>
      <c r="I3" s="19" t="n">
        <v>36</v>
      </c>
      <c r="J3" s="19">
        <f>H3*I3</f>
        <v/>
      </c>
      <c r="K3" s="19" t="n">
        <v>150</v>
      </c>
      <c r="L3" s="19" t="n">
        <v>32000</v>
      </c>
      <c r="M3" s="19" t="inlineStr"/>
      <c r="N3" s="19">
        <f>M3-L3</f>
        <v/>
      </c>
      <c r="O3" s="18" t="inlineStr">
        <is>
          <t>In Corso</t>
        </is>
      </c>
      <c r="P3" s="19" t="inlineStr"/>
    </row>
    <row r="4">
      <c r="A4" s="16" t="inlineStr">
        <is>
          <t>N003</t>
        </is>
      </c>
      <c r="B4" s="16" t="inlineStr">
        <is>
          <t>A001</t>
        </is>
      </c>
      <c r="C4" s="16" t="inlineStr">
        <is>
          <t>AB123CD</t>
        </is>
      </c>
      <c r="D4" s="16" t="inlineStr">
        <is>
          <t>C002</t>
        </is>
      </c>
      <c r="E4" s="17" t="inlineStr">
        <is>
          <t>Giuseppe Verdi</t>
        </is>
      </c>
      <c r="F4" s="17" t="inlineStr">
        <is>
          <t>20/11/2024</t>
        </is>
      </c>
      <c r="G4" s="17" t="inlineStr">
        <is>
          <t>25/11/2024</t>
        </is>
      </c>
      <c r="H4" s="16">
        <f>DAYS(G4,F4)</f>
        <v/>
      </c>
      <c r="I4" s="17" t="n">
        <v>35</v>
      </c>
      <c r="J4" s="17">
        <f>H4*I4</f>
        <v/>
      </c>
      <c r="K4" s="17" t="n">
        <v>150</v>
      </c>
      <c r="L4" s="17" t="n">
        <v>14500</v>
      </c>
      <c r="M4" s="17" t="n">
        <v>14720</v>
      </c>
      <c r="N4" s="17">
        <f>M4-L4</f>
        <v/>
      </c>
      <c r="O4" s="16" t="inlineStr">
        <is>
          <t>Completato</t>
        </is>
      </c>
      <c r="P4" s="17" t="inlineStr">
        <is>
          <t>Nessun danno</t>
        </is>
      </c>
    </row>
    <row r="5">
      <c r="A5" s="18" t="inlineStr">
        <is>
          <t>N004</t>
        </is>
      </c>
      <c r="B5" s="18" t="inlineStr">
        <is>
          <t>A004</t>
        </is>
      </c>
      <c r="C5" s="18" t="inlineStr">
        <is>
          <t>AB456IJ</t>
        </is>
      </c>
      <c r="D5" s="18" t="inlineStr">
        <is>
          <t>C005</t>
        </is>
      </c>
      <c r="E5" s="19" t="inlineStr">
        <is>
          <t>Anna Neri</t>
        </is>
      </c>
      <c r="F5" s="19" t="inlineStr">
        <is>
          <t>15/11/2024</t>
        </is>
      </c>
      <c r="G5" s="19" t="inlineStr">
        <is>
          <t>18/11/2024</t>
        </is>
      </c>
      <c r="H5" s="18">
        <f>DAYS(G5,F5)</f>
        <v/>
      </c>
      <c r="I5" s="19" t="n">
        <v>38</v>
      </c>
      <c r="J5" s="19">
        <f>H5*I5</f>
        <v/>
      </c>
      <c r="K5" s="19" t="n">
        <v>100</v>
      </c>
      <c r="L5" s="19" t="n">
        <v>11800</v>
      </c>
      <c r="M5" s="19" t="n">
        <v>11950</v>
      </c>
      <c r="N5" s="19">
        <f>M5-L5</f>
        <v/>
      </c>
      <c r="O5" s="18" t="inlineStr">
        <is>
          <t>Completato</t>
        </is>
      </c>
      <c r="P5" s="19" t="inlineStr"/>
    </row>
    <row r="6">
      <c r="A6" s="16" t="inlineStr">
        <is>
          <t>N005</t>
        </is>
      </c>
      <c r="B6" s="16" t="inlineStr">
        <is>
          <t>A002</t>
        </is>
      </c>
      <c r="C6" s="16" t="inlineStr">
        <is>
          <t>AB234EF</t>
        </is>
      </c>
      <c r="D6" s="16" t="inlineStr">
        <is>
          <t>C004</t>
        </is>
      </c>
      <c r="E6" s="17" t="inlineStr">
        <is>
          <t>Francesco Gialli</t>
        </is>
      </c>
      <c r="F6" s="17" t="inlineStr">
        <is>
          <t>10/11/2024</t>
        </is>
      </c>
      <c r="G6" s="17" t="inlineStr">
        <is>
          <t>13/11/2024</t>
        </is>
      </c>
      <c r="H6" s="16">
        <f>DAYS(G6,F6)</f>
        <v/>
      </c>
      <c r="I6" s="17" t="n">
        <v>45</v>
      </c>
      <c r="J6" s="17">
        <f>H6*I6</f>
        <v/>
      </c>
      <c r="K6" s="17" t="n">
        <v>150</v>
      </c>
      <c r="L6" s="17" t="n">
        <v>27800</v>
      </c>
      <c r="M6" s="17" t="n">
        <v>28000</v>
      </c>
      <c r="N6" s="17">
        <f>M6-L6</f>
        <v/>
      </c>
      <c r="O6" s="16" t="inlineStr">
        <is>
          <t>Completato</t>
        </is>
      </c>
      <c r="P6" s="17" t="inlineStr">
        <is>
          <t>Rifornimento completo</t>
        </is>
      </c>
    </row>
  </sheetData>
  <dataValidations count="1">
    <dataValidation sqref="O2:O6" showErrorMessage="1" showInputMessage="1" allowBlank="0" type="list">
      <formula1>"Prenotato,In Corso,Completato,Cancellato"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P6"/>
  <sheetViews>
    <sheetView workbookViewId="0">
      <selection activeCell="A1" sqref="A1"/>
    </sheetView>
  </sheetViews>
  <sheetFormatPr baseColWidth="8" defaultRowHeight="15"/>
  <cols>
    <col width="10" customWidth="1" min="1" max="1"/>
    <col width="12" customWidth="1" min="2" max="2"/>
    <col width="12" customWidth="1" min="3" max="3"/>
    <col width="22" customWidth="1" min="4" max="4"/>
    <col width="15" customWidth="1" min="5" max="5"/>
    <col width="20" customWidth="1" min="6" max="6"/>
    <col width="12" customWidth="1" min="7" max="7"/>
    <col width="8" customWidth="1" min="8" max="8"/>
    <col width="10" customWidth="1" min="9" max="9"/>
    <col width="15" customWidth="1" min="10" max="10"/>
    <col width="10" customWidth="1" min="11" max="11"/>
    <col width="12" customWidth="1" min="12" max="12"/>
    <col width="15" customWidth="1" min="13" max="13"/>
    <col width="12" customWidth="1" min="14" max="14"/>
    <col width="12" customWidth="1" min="15" max="15"/>
    <col width="25" customWidth="1" min="16" max="16"/>
  </cols>
  <sheetData>
    <row r="1">
      <c r="A1" s="2" t="inlineStr">
        <is>
          <t>ID Cliente</t>
        </is>
      </c>
      <c r="B1" s="2" t="inlineStr">
        <is>
          <t>Nome</t>
        </is>
      </c>
      <c r="C1" s="2" t="inlineStr">
        <is>
          <t>Cognome</t>
        </is>
      </c>
      <c r="D1" s="2" t="inlineStr">
        <is>
          <t>Email</t>
        </is>
      </c>
      <c r="E1" s="2" t="inlineStr">
        <is>
          <t>Telefono</t>
        </is>
      </c>
      <c r="F1" s="2" t="inlineStr">
        <is>
          <t>Indirizzo</t>
        </is>
      </c>
      <c r="G1" s="2" t="inlineStr">
        <is>
          <t>Città</t>
        </is>
      </c>
      <c r="H1" s="2" t="inlineStr">
        <is>
          <t>CAP</t>
        </is>
      </c>
      <c r="I1" s="2" t="inlineStr">
        <is>
          <t>Documento</t>
        </is>
      </c>
      <c r="J1" s="2" t="inlineStr">
        <is>
          <t>N. Documento</t>
        </is>
      </c>
      <c r="K1" s="2" t="inlineStr">
        <is>
          <t>Patente</t>
        </is>
      </c>
      <c r="L1" s="2" t="inlineStr">
        <is>
          <t>N. Patente</t>
        </is>
      </c>
      <c r="M1" s="2" t="inlineStr">
        <is>
          <t>Data Registrazione</t>
        </is>
      </c>
      <c r="N1" s="2" t="inlineStr">
        <is>
          <t>Noleggi Totali</t>
        </is>
      </c>
      <c r="O1" s="2" t="inlineStr">
        <is>
          <t>Affidabilità</t>
        </is>
      </c>
      <c r="P1" s="2" t="inlineStr">
        <is>
          <t>Note</t>
        </is>
      </c>
    </row>
    <row r="2">
      <c r="A2" s="16" t="inlineStr">
        <is>
          <t>C001</t>
        </is>
      </c>
      <c r="B2" s="17" t="inlineStr">
        <is>
          <t>Mario</t>
        </is>
      </c>
      <c r="C2" s="17" t="inlineStr">
        <is>
          <t>Rossi</t>
        </is>
      </c>
      <c r="D2" s="17" t="inlineStr">
        <is>
          <t>mario.rossi@email.it</t>
        </is>
      </c>
      <c r="E2" s="17" t="inlineStr">
        <is>
          <t>338-1234567</t>
        </is>
      </c>
      <c r="F2" s="17" t="inlineStr">
        <is>
          <t>Via Roma 10</t>
        </is>
      </c>
      <c r="G2" s="17" t="inlineStr">
        <is>
          <t>Milano</t>
        </is>
      </c>
      <c r="H2" s="17" t="inlineStr">
        <is>
          <t>20100</t>
        </is>
      </c>
      <c r="I2" s="16" t="inlineStr">
        <is>
          <t>CI</t>
        </is>
      </c>
      <c r="J2" s="17" t="inlineStr">
        <is>
          <t>AB1234567</t>
        </is>
      </c>
      <c r="K2" s="17" t="inlineStr">
        <is>
          <t>Patente B</t>
        </is>
      </c>
      <c r="L2" s="17" t="inlineStr">
        <is>
          <t>MI123456</t>
        </is>
      </c>
      <c r="M2" s="17" t="inlineStr">
        <is>
          <t>15/01/2023</t>
        </is>
      </c>
      <c r="N2" s="16" t="n">
        <v>5</v>
      </c>
      <c r="O2" s="16" t="inlineStr">
        <is>
          <t>Eccellente</t>
        </is>
      </c>
      <c r="P2" s="17" t="inlineStr">
        <is>
          <t>Cliente abituale</t>
        </is>
      </c>
    </row>
    <row r="3">
      <c r="A3" s="18" t="inlineStr">
        <is>
          <t>C002</t>
        </is>
      </c>
      <c r="B3" s="19" t="inlineStr">
        <is>
          <t>Giuseppe</t>
        </is>
      </c>
      <c r="C3" s="19" t="inlineStr">
        <is>
          <t>Verdi</t>
        </is>
      </c>
      <c r="D3" s="19" t="inlineStr">
        <is>
          <t>g.verdi@email.it</t>
        </is>
      </c>
      <c r="E3" s="19" t="inlineStr">
        <is>
          <t>339-2345678</t>
        </is>
      </c>
      <c r="F3" s="19" t="inlineStr">
        <is>
          <t>Via Garibaldi 25</t>
        </is>
      </c>
      <c r="G3" s="19" t="inlineStr">
        <is>
          <t>Roma</t>
        </is>
      </c>
      <c r="H3" s="19" t="inlineStr">
        <is>
          <t>00100</t>
        </is>
      </c>
      <c r="I3" s="18" t="inlineStr">
        <is>
          <t>CI</t>
        </is>
      </c>
      <c r="J3" s="19" t="inlineStr">
        <is>
          <t>CD7890123</t>
        </is>
      </c>
      <c r="K3" s="19" t="inlineStr">
        <is>
          <t>Patente B</t>
        </is>
      </c>
      <c r="L3" s="19" t="inlineStr">
        <is>
          <t>RM789012</t>
        </is>
      </c>
      <c r="M3" s="19" t="inlineStr">
        <is>
          <t>22/03/2023</t>
        </is>
      </c>
      <c r="N3" s="18" t="n">
        <v>3</v>
      </c>
      <c r="O3" s="18" t="inlineStr">
        <is>
          <t>Buona</t>
        </is>
      </c>
      <c r="P3" s="19" t="inlineStr"/>
    </row>
    <row r="4">
      <c r="A4" s="16" t="inlineStr">
        <is>
          <t>C003</t>
        </is>
      </c>
      <c r="B4" s="17" t="inlineStr">
        <is>
          <t>Laura</t>
        </is>
      </c>
      <c r="C4" s="17" t="inlineStr">
        <is>
          <t>Bianchi</t>
        </is>
      </c>
      <c r="D4" s="17" t="inlineStr">
        <is>
          <t>laura.b@email.it</t>
        </is>
      </c>
      <c r="E4" s="17" t="inlineStr">
        <is>
          <t>340-3456789</t>
        </is>
      </c>
      <c r="F4" s="17" t="inlineStr">
        <is>
          <t>Corso Italia 45</t>
        </is>
      </c>
      <c r="G4" s="17" t="inlineStr">
        <is>
          <t>Torino</t>
        </is>
      </c>
      <c r="H4" s="17" t="inlineStr">
        <is>
          <t>10100</t>
        </is>
      </c>
      <c r="I4" s="16" t="inlineStr">
        <is>
          <t>CI</t>
        </is>
      </c>
      <c r="J4" s="17" t="inlineStr">
        <is>
          <t>EF4567890</t>
        </is>
      </c>
      <c r="K4" s="17" t="inlineStr">
        <is>
          <t>Patente B</t>
        </is>
      </c>
      <c r="L4" s="17" t="inlineStr">
        <is>
          <t>TO456789</t>
        </is>
      </c>
      <c r="M4" s="17" t="inlineStr">
        <is>
          <t>10/05/2023</t>
        </is>
      </c>
      <c r="N4" s="16" t="n">
        <v>4</v>
      </c>
      <c r="O4" s="16" t="inlineStr">
        <is>
          <t>Eccellente</t>
        </is>
      </c>
      <c r="P4" s="17" t="inlineStr">
        <is>
          <t>Pagamenti puntuali</t>
        </is>
      </c>
    </row>
    <row r="5">
      <c r="A5" s="18" t="inlineStr">
        <is>
          <t>C004</t>
        </is>
      </c>
      <c r="B5" s="19" t="inlineStr">
        <is>
          <t>Francesco</t>
        </is>
      </c>
      <c r="C5" s="19" t="inlineStr">
        <is>
          <t>Gialli</t>
        </is>
      </c>
      <c r="D5" s="19" t="inlineStr">
        <is>
          <t>f.gialli@email.it</t>
        </is>
      </c>
      <c r="E5" s="19" t="inlineStr">
        <is>
          <t>347-4567890</t>
        </is>
      </c>
      <c r="F5" s="19" t="inlineStr">
        <is>
          <t>Via Dante 8</t>
        </is>
      </c>
      <c r="G5" s="19" t="inlineStr">
        <is>
          <t>Firenze</t>
        </is>
      </c>
      <c r="H5" s="19" t="inlineStr">
        <is>
          <t>50100</t>
        </is>
      </c>
      <c r="I5" s="18" t="inlineStr">
        <is>
          <t>Pass</t>
        </is>
      </c>
      <c r="J5" s="19" t="inlineStr">
        <is>
          <t>GH1234567</t>
        </is>
      </c>
      <c r="K5" s="19" t="inlineStr">
        <is>
          <t>Patente B</t>
        </is>
      </c>
      <c r="L5" s="19" t="inlineStr">
        <is>
          <t>FI123456</t>
        </is>
      </c>
      <c r="M5" s="19" t="inlineStr">
        <is>
          <t>18/07/2023</t>
        </is>
      </c>
      <c r="N5" s="18" t="n">
        <v>2</v>
      </c>
      <c r="O5" s="18" t="inlineStr">
        <is>
          <t>Buona</t>
        </is>
      </c>
      <c r="P5" s="19" t="inlineStr"/>
    </row>
    <row r="6">
      <c r="A6" s="16" t="inlineStr">
        <is>
          <t>C005</t>
        </is>
      </c>
      <c r="B6" s="17" t="inlineStr">
        <is>
          <t>Anna</t>
        </is>
      </c>
      <c r="C6" s="17" t="inlineStr">
        <is>
          <t>Neri</t>
        </is>
      </c>
      <c r="D6" s="17" t="inlineStr">
        <is>
          <t>anna.neri@email.it</t>
        </is>
      </c>
      <c r="E6" s="17" t="inlineStr">
        <is>
          <t>348-5678901</t>
        </is>
      </c>
      <c r="F6" s="17" t="inlineStr">
        <is>
          <t>Piazza Duomo 12</t>
        </is>
      </c>
      <c r="G6" s="17" t="inlineStr">
        <is>
          <t>Napoli</t>
        </is>
      </c>
      <c r="H6" s="17" t="inlineStr">
        <is>
          <t>80100</t>
        </is>
      </c>
      <c r="I6" s="16" t="inlineStr">
        <is>
          <t>CI</t>
        </is>
      </c>
      <c r="J6" s="17" t="inlineStr">
        <is>
          <t>IJ7890123</t>
        </is>
      </c>
      <c r="K6" s="17" t="inlineStr">
        <is>
          <t>Patente B</t>
        </is>
      </c>
      <c r="L6" s="17" t="inlineStr">
        <is>
          <t>NA789012</t>
        </is>
      </c>
      <c r="M6" s="17" t="inlineStr">
        <is>
          <t>05/09/2023</t>
        </is>
      </c>
      <c r="N6" s="16" t="n">
        <v>1</v>
      </c>
      <c r="O6" s="16" t="inlineStr">
        <is>
          <t>Buona</t>
        </is>
      </c>
      <c r="P6" s="17" t="inlineStr">
        <is>
          <t>Primo noleggio</t>
        </is>
      </c>
    </row>
  </sheetData>
  <dataValidations count="1">
    <dataValidation sqref="O2:O6" showErrorMessage="1" showInputMessage="1" allowBlank="0" type="list">
      <formula1>"Eccellente,Buona,Sufficiente,Scarsa"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K9"/>
  <sheetViews>
    <sheetView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5" customWidth="1" min="4" max="4"/>
    <col width="15" customWidth="1" min="5" max="5"/>
    <col width="30" customWidth="1" min="6" max="6"/>
    <col width="15" customWidth="1" min="7" max="7"/>
    <col width="12" customWidth="1" min="8" max="8"/>
    <col width="25" customWidth="1" min="9" max="9"/>
    <col width="18" customWidth="1" min="10" max="10"/>
    <col width="25" customWidth="1" min="11" max="11"/>
  </cols>
  <sheetData>
    <row r="1">
      <c r="A1" s="2" t="inlineStr">
        <is>
          <t>ID Intervento</t>
        </is>
      </c>
      <c r="B1" s="2" t="inlineStr">
        <is>
          <t>ID Auto</t>
        </is>
      </c>
      <c r="C1" s="2" t="inlineStr">
        <is>
          <t>Targa</t>
        </is>
      </c>
      <c r="D1" s="2" t="inlineStr">
        <is>
          <t>Data Intervento</t>
        </is>
      </c>
      <c r="E1" s="2" t="inlineStr">
        <is>
          <t>Tipo Intervento</t>
        </is>
      </c>
      <c r="F1" s="2" t="inlineStr">
        <is>
          <t>Descrizione</t>
        </is>
      </c>
      <c r="G1" s="2" t="inlineStr">
        <is>
          <t>Km Intervento</t>
        </is>
      </c>
      <c r="H1" s="2" t="inlineStr">
        <is>
          <t>Costo (€)</t>
        </is>
      </c>
      <c r="I1" s="2" t="inlineStr">
        <is>
          <t>Officina</t>
        </is>
      </c>
      <c r="J1" s="2" t="inlineStr">
        <is>
          <t>Prossimo Intervento</t>
        </is>
      </c>
      <c r="K1" s="2" t="inlineStr">
        <is>
          <t>Note</t>
        </is>
      </c>
    </row>
    <row r="2">
      <c r="A2" s="16" t="inlineStr">
        <is>
          <t>M001</t>
        </is>
      </c>
      <c r="B2" s="16" t="inlineStr">
        <is>
          <t>A001</t>
        </is>
      </c>
      <c r="C2" s="17" t="inlineStr">
        <is>
          <t>AB123CD</t>
        </is>
      </c>
      <c r="D2" s="16" t="inlineStr">
        <is>
          <t>15/11/2024</t>
        </is>
      </c>
      <c r="E2" s="16" t="inlineStr">
        <is>
          <t>Tagliando</t>
        </is>
      </c>
      <c r="F2" s="17" t="inlineStr">
        <is>
          <t>Cambio olio e filtri</t>
        </is>
      </c>
      <c r="G2" s="16" t="n">
        <v>15000</v>
      </c>
      <c r="H2" s="17" t="n">
        <v>150</v>
      </c>
      <c r="I2" s="17" t="inlineStr">
        <is>
          <t>Officina Auto Service</t>
        </is>
      </c>
      <c r="J2" s="17" t="inlineStr">
        <is>
          <t>15/02/2025</t>
        </is>
      </c>
      <c r="K2" s="17" t="inlineStr"/>
    </row>
    <row r="3">
      <c r="A3" s="18" t="inlineStr">
        <is>
          <t>M002</t>
        </is>
      </c>
      <c r="B3" s="18" t="inlineStr">
        <is>
          <t>A002</t>
        </is>
      </c>
      <c r="C3" s="19" t="inlineStr">
        <is>
          <t>AB234EF</t>
        </is>
      </c>
      <c r="D3" s="18" t="inlineStr">
        <is>
          <t>20/10/2024</t>
        </is>
      </c>
      <c r="E3" s="18" t="inlineStr">
        <is>
          <t>Tagliando</t>
        </is>
      </c>
      <c r="F3" s="19" t="inlineStr">
        <is>
          <t>Tagliando periodico</t>
        </is>
      </c>
      <c r="G3" s="18" t="n">
        <v>28000</v>
      </c>
      <c r="H3" s="19" t="n">
        <v>180</v>
      </c>
      <c r="I3" s="19" t="inlineStr">
        <is>
          <t>Centro Volkswagen</t>
        </is>
      </c>
      <c r="J3" s="19" t="inlineStr">
        <is>
          <t>20/01/2025</t>
        </is>
      </c>
      <c r="K3" s="19" t="inlineStr"/>
    </row>
    <row r="4">
      <c r="A4" s="16" t="inlineStr">
        <is>
          <t>M003</t>
        </is>
      </c>
      <c r="B4" s="16" t="inlineStr">
        <is>
          <t>A003</t>
        </is>
      </c>
      <c r="C4" s="17" t="inlineStr">
        <is>
          <t>AB345GH</t>
        </is>
      </c>
      <c r="D4" s="16" t="inlineStr">
        <is>
          <t>05/12/2024</t>
        </is>
      </c>
      <c r="E4" s="16" t="inlineStr">
        <is>
          <t>Revisione</t>
        </is>
      </c>
      <c r="F4" s="17" t="inlineStr">
        <is>
          <t>Revisione periodica</t>
        </is>
      </c>
      <c r="G4" s="16" t="n">
        <v>8000</v>
      </c>
      <c r="H4" s="17" t="n">
        <v>80</v>
      </c>
      <c r="I4" s="17" t="inlineStr">
        <is>
          <t>Centro Revisioni</t>
        </is>
      </c>
      <c r="J4" s="17" t="inlineStr">
        <is>
          <t>05/12/2026</t>
        </is>
      </c>
      <c r="K4" s="17" t="inlineStr">
        <is>
          <t>Superata</t>
        </is>
      </c>
    </row>
    <row r="5">
      <c r="A5" s="18" t="inlineStr">
        <is>
          <t>M004</t>
        </is>
      </c>
      <c r="B5" s="18" t="inlineStr">
        <is>
          <t>A004</t>
        </is>
      </c>
      <c r="C5" s="19" t="inlineStr">
        <is>
          <t>AB456IJ</t>
        </is>
      </c>
      <c r="D5" s="18" t="inlineStr">
        <is>
          <t>10/11/2024</t>
        </is>
      </c>
      <c r="E5" s="18" t="inlineStr">
        <is>
          <t>Pneumatici</t>
        </is>
      </c>
      <c r="F5" s="19" t="inlineStr">
        <is>
          <t>Sostituzione gomme</t>
        </is>
      </c>
      <c r="G5" s="18" t="n">
        <v>12000</v>
      </c>
      <c r="H5" s="19" t="n">
        <v>320</v>
      </c>
      <c r="I5" s="19" t="inlineStr">
        <is>
          <t>Gomme Express</t>
        </is>
      </c>
      <c r="J5" s="19" t="inlineStr">
        <is>
          <t>10/11/2025</t>
        </is>
      </c>
      <c r="K5" s="19" t="inlineStr">
        <is>
          <t>Pneumatici invernali</t>
        </is>
      </c>
    </row>
    <row r="6">
      <c r="A6" s="16" t="inlineStr">
        <is>
          <t>M005</t>
        </is>
      </c>
      <c r="B6" s="16" t="inlineStr">
        <is>
          <t>A005</t>
        </is>
      </c>
      <c r="C6" s="17" t="inlineStr">
        <is>
          <t>AB567KL</t>
        </is>
      </c>
      <c r="D6" s="16" t="inlineStr">
        <is>
          <t>01/12/2024</t>
        </is>
      </c>
      <c r="E6" s="16" t="inlineStr">
        <is>
          <t>Tagliando</t>
        </is>
      </c>
      <c r="F6" s="17" t="inlineStr">
        <is>
          <t>Tagliando completo</t>
        </is>
      </c>
      <c r="G6" s="16" t="n">
        <v>5000</v>
      </c>
      <c r="H6" s="17" t="n">
        <v>250</v>
      </c>
      <c r="I6" s="17" t="inlineStr">
        <is>
          <t>BMW Service</t>
        </is>
      </c>
      <c r="J6" s="17" t="inlineStr">
        <is>
          <t>01/03/2025</t>
        </is>
      </c>
      <c r="K6" s="17" t="inlineStr"/>
    </row>
    <row r="7">
      <c r="A7" s="18" t="inlineStr">
        <is>
          <t>M006</t>
        </is>
      </c>
      <c r="B7" s="18" t="inlineStr">
        <is>
          <t>A006</t>
        </is>
      </c>
      <c r="C7" s="19" t="inlineStr">
        <is>
          <t>AB678MN</t>
        </is>
      </c>
      <c r="D7" s="18" t="inlineStr">
        <is>
          <t>25/10/2024</t>
        </is>
      </c>
      <c r="E7" s="18" t="inlineStr">
        <is>
          <t>Riparazione</t>
        </is>
      </c>
      <c r="F7" s="19" t="inlineStr">
        <is>
          <t>Sostituzione freni</t>
        </is>
      </c>
      <c r="G7" s="18" t="n">
        <v>18000</v>
      </c>
      <c r="H7" s="19" t="n">
        <v>450</v>
      </c>
      <c r="I7" s="19" t="inlineStr">
        <is>
          <t>Officina Specializzata</t>
        </is>
      </c>
      <c r="J7" s="19" t="inlineStr">
        <is>
          <t>25/01/2025</t>
        </is>
      </c>
      <c r="K7" s="19" t="inlineStr">
        <is>
          <t>Usura eccessiva</t>
        </is>
      </c>
    </row>
    <row r="8">
      <c r="A8" s="16" t="inlineStr">
        <is>
          <t>M007</t>
        </is>
      </c>
      <c r="B8" s="16" t="inlineStr">
        <is>
          <t>A007</t>
        </is>
      </c>
      <c r="C8" s="17" t="inlineStr">
        <is>
          <t>AB789OP</t>
        </is>
      </c>
      <c r="D8" s="16" t="inlineStr">
        <is>
          <t>15/12/2024</t>
        </is>
      </c>
      <c r="E8" s="16" t="inlineStr">
        <is>
          <t>Tagliando</t>
        </is>
      </c>
      <c r="F8" s="17" t="inlineStr">
        <is>
          <t>Tagliando + check-up</t>
        </is>
      </c>
      <c r="G8" s="16" t="n">
        <v>7000</v>
      </c>
      <c r="H8" s="17" t="n">
        <v>280</v>
      </c>
      <c r="I8" s="17" t="inlineStr">
        <is>
          <t>Mercedes Center</t>
        </is>
      </c>
      <c r="J8" s="17" t="inlineStr">
        <is>
          <t>15/03/2025</t>
        </is>
      </c>
      <c r="K8" s="17" t="inlineStr"/>
    </row>
    <row r="9">
      <c r="A9" s="18" t="inlineStr">
        <is>
          <t>M008</t>
        </is>
      </c>
      <c r="B9" s="18" t="inlineStr">
        <is>
          <t>A008</t>
        </is>
      </c>
      <c r="C9" s="19" t="inlineStr">
        <is>
          <t>AB890QR</t>
        </is>
      </c>
      <c r="D9" s="18" t="inlineStr">
        <is>
          <t>18/10/2024</t>
        </is>
      </c>
      <c r="E9" s="18" t="inlineStr">
        <is>
          <t>Carrozzeria</t>
        </is>
      </c>
      <c r="F9" s="19" t="inlineStr">
        <is>
          <t>Riparazione graffi</t>
        </is>
      </c>
      <c r="G9" s="18" t="n">
        <v>32000</v>
      </c>
      <c r="H9" s="19" t="n">
        <v>200</v>
      </c>
      <c r="I9" s="19" t="inlineStr">
        <is>
          <t>Carrozzeria Moderna</t>
        </is>
      </c>
      <c r="J9" s="19" t="inlineStr"/>
      <c r="K9" s="19" t="inlineStr">
        <is>
          <t>Danni minori</t>
        </is>
      </c>
    </row>
  </sheetData>
  <dataValidations count="1">
    <dataValidation sqref="E2:E9" showErrorMessage="1" showInputMessage="1" allowBlank="0" type="list">
      <formula1>"Tagliando,Revisione,Pneumatici,Riparazione,Carrozzeria,Altro"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88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 ht="35" customHeight="1">
      <c r="A1" s="20" t="inlineStr">
        <is>
          <t>ISTRUZIONI - GESTIONE NOLEGGIO AUTO</t>
        </is>
      </c>
    </row>
    <row r="2">
      <c r="A2" s="21" t="inlineStr"/>
    </row>
    <row r="3" ht="25" customHeight="1">
      <c r="A3" s="22" t="inlineStr">
        <is>
          <t>PANORAMICA DEL SISTEMA</t>
        </is>
      </c>
    </row>
    <row r="4">
      <c r="A4" s="21" t="inlineStr">
        <is>
          <t>Questo modello Excel professionale permette di gestire completamente un'attività di noleggio auto.</t>
        </is>
      </c>
    </row>
    <row r="5">
      <c r="A5" s="21" t="inlineStr">
        <is>
          <t>Include funzionalità per gestire flotta, noleggi, clienti, manutenzione e dashboard analitiche.</t>
        </is>
      </c>
    </row>
    <row r="6">
      <c r="A6" s="21" t="inlineStr"/>
    </row>
    <row r="7" ht="25" customHeight="1">
      <c r="A7" s="22" t="inlineStr">
        <is>
          <t>FOGLIO: DASHBOARD</t>
        </is>
      </c>
    </row>
    <row r="8">
      <c r="A8" s="21" t="inlineStr">
        <is>
          <t>• Visualizza KPI principali in tempo reale</t>
        </is>
      </c>
    </row>
    <row r="9">
      <c r="A9" s="21" t="inlineStr">
        <is>
          <t>• Monitora auto disponibili, noleggiate e in manutenzione</t>
        </is>
      </c>
    </row>
    <row r="10">
      <c r="A10" s="21" t="inlineStr">
        <is>
          <t>• Analizza ricavi e statistiche operative</t>
        </is>
      </c>
    </row>
    <row r="11">
      <c r="A11" s="21" t="inlineStr">
        <is>
          <t>• Tutti i dati si aggiornano automaticamente</t>
        </is>
      </c>
    </row>
    <row r="12">
      <c r="A12" s="21" t="inlineStr"/>
    </row>
    <row r="13" ht="25" customHeight="1">
      <c r="A13" s="22" t="inlineStr">
        <is>
          <t>FOGLIO: FLOTTA AUTO</t>
        </is>
      </c>
    </row>
    <row r="14">
      <c r="A14" s="21" t="inlineStr">
        <is>
          <t>• Gestisce tutte le auto disponibili</t>
        </is>
      </c>
    </row>
    <row r="15">
      <c r="A15" s="21" t="inlineStr">
        <is>
          <t>• Aggiorna stato auto (Disponibile/Noleggiata/Manutenzione)</t>
        </is>
      </c>
    </row>
    <row r="16">
      <c r="A16" s="21" t="inlineStr">
        <is>
          <t>• Traccia chilometraggio e tariffe giornaliere</t>
        </is>
      </c>
    </row>
    <row r="17">
      <c r="A17" s="21" t="inlineStr">
        <is>
          <t>• Programma manutenzioni periodiche</t>
        </is>
      </c>
    </row>
    <row r="18">
      <c r="A18" s="21" t="inlineStr">
        <is>
          <t>• Utilizza menu a tendina per Stato e Categoria</t>
        </is>
      </c>
    </row>
    <row r="19">
      <c r="A19" s="21" t="inlineStr"/>
    </row>
    <row r="20" ht="25" customHeight="1">
      <c r="A20" s="22" t="inlineStr">
        <is>
          <t>FOGLIO: NOLEGGI</t>
        </is>
      </c>
    </row>
    <row r="21">
      <c r="A21" s="21" t="inlineStr">
        <is>
          <t>• Registra tutti i contratti di noleggio</t>
        </is>
      </c>
    </row>
    <row r="22">
      <c r="A22" s="21" t="inlineStr">
        <is>
          <t>• Calcola automaticamente: giorni, totale, km percorsi</t>
        </is>
      </c>
    </row>
    <row r="23">
      <c r="A23" s="21" t="inlineStr">
        <is>
          <t>• Traccia caparre e stato noleggio</t>
        </is>
      </c>
    </row>
    <row r="24">
      <c r="A24" s="21" t="inlineStr">
        <is>
          <t>• Monitora chilometraggio iniziale e finale</t>
        </is>
      </c>
    </row>
    <row r="25">
      <c r="A25" s="21" t="inlineStr">
        <is>
          <t>• Stati disponibili: Prenotato, In Corso, Completato, Cancellato</t>
        </is>
      </c>
    </row>
    <row r="26">
      <c r="A26" s="21" t="inlineStr"/>
    </row>
    <row r="27" ht="25" customHeight="1">
      <c r="A27" s="22" t="inlineStr">
        <is>
          <t>FOGLIO: CLIENTI</t>
        </is>
      </c>
    </row>
    <row r="28">
      <c r="A28" s="21" t="inlineStr">
        <is>
          <t>• Anagrafica completa clienti</t>
        </is>
      </c>
    </row>
    <row r="29">
      <c r="A29" s="21" t="inlineStr">
        <is>
          <t>• Documenti e patenti di guida</t>
        </is>
      </c>
    </row>
    <row r="30">
      <c r="A30" s="21" t="inlineStr">
        <is>
          <t>• Storico noleggi e affidabilità</t>
        </is>
      </c>
    </row>
    <row r="31">
      <c r="A31" s="21" t="inlineStr">
        <is>
          <t>• Note personalizzate per cliente</t>
        </is>
      </c>
    </row>
    <row r="32">
      <c r="A32" s="21" t="inlineStr"/>
    </row>
    <row r="33" ht="25" customHeight="1">
      <c r="A33" s="22" t="inlineStr">
        <is>
          <t>FOGLIO: MANUTENZIONE</t>
        </is>
      </c>
    </row>
    <row r="34">
      <c r="A34" s="21" t="inlineStr">
        <is>
          <t>• Registro completo interventi</t>
        </is>
      </c>
    </row>
    <row r="35">
      <c r="A35" s="21" t="inlineStr">
        <is>
          <t>• Tracciamento costi manutenzione</t>
        </is>
      </c>
    </row>
    <row r="36">
      <c r="A36" s="21" t="inlineStr">
        <is>
          <t>• Programmazione interventi futuri</t>
        </is>
      </c>
    </row>
    <row r="37">
      <c r="A37" s="21" t="inlineStr">
        <is>
          <t>• Tipi: Tagliando, Revisione, Pneumatici, Riparazione, Carrozzeria</t>
        </is>
      </c>
    </row>
    <row r="38">
      <c r="A38" s="21" t="inlineStr"/>
    </row>
    <row r="39" ht="25" customHeight="1">
      <c r="A39" s="22" t="inlineStr">
        <is>
          <t>COME UTILIZZARE IL MODELLO</t>
        </is>
      </c>
    </row>
    <row r="40">
      <c r="A40" s="21" t="inlineStr"/>
    </row>
    <row r="41">
      <c r="A41" s="23" t="inlineStr">
        <is>
          <t>1. AGGIUNGERE NUOVA AUTO:</t>
        </is>
      </c>
    </row>
    <row r="42">
      <c r="A42" s="21" t="inlineStr">
        <is>
          <t xml:space="preserve">   • Vai al foglio Flotta Auto</t>
        </is>
      </c>
    </row>
    <row r="43">
      <c r="A43" s="21" t="inlineStr">
        <is>
          <t xml:space="preserve">   • Inserisci una nuova riga con tutti i dati</t>
        </is>
      </c>
    </row>
    <row r="44">
      <c r="A44" s="21" t="inlineStr">
        <is>
          <t xml:space="preserve">   • Usa i menu a tendina per Stato e Categoria</t>
        </is>
      </c>
    </row>
    <row r="45">
      <c r="A45" s="21" t="inlineStr"/>
    </row>
    <row r="46">
      <c r="A46" s="23" t="inlineStr">
        <is>
          <t>2. CREARE NUOVO NOLEGGIO:</t>
        </is>
      </c>
    </row>
    <row r="47">
      <c r="A47" s="21" t="inlineStr">
        <is>
          <t xml:space="preserve">   • Vai al foglio Noleggi</t>
        </is>
      </c>
    </row>
    <row r="48">
      <c r="A48" s="21" t="inlineStr">
        <is>
          <t xml:space="preserve">   • Inserisci ID noleggio, auto e cliente</t>
        </is>
      </c>
    </row>
    <row r="49">
      <c r="A49" s="21" t="inlineStr">
        <is>
          <t xml:space="preserve">   • Inserisci date inizio e fine</t>
        </is>
      </c>
    </row>
    <row r="50">
      <c r="A50" s="21" t="inlineStr">
        <is>
          <t xml:space="preserve">   • I calcoli (giorni, totale) sono automatici</t>
        </is>
      </c>
    </row>
    <row r="51">
      <c r="A51" s="21" t="inlineStr">
        <is>
          <t xml:space="preserve">   • Aggiorna stato auto in Flotta come 'Noleggiata'</t>
        </is>
      </c>
    </row>
    <row r="52">
      <c r="A52" s="21" t="inlineStr"/>
    </row>
    <row r="53">
      <c r="A53" s="23" t="inlineStr">
        <is>
          <t>3. REGISTRARE CLIENTE:</t>
        </is>
      </c>
    </row>
    <row r="54">
      <c r="A54" s="21" t="inlineStr">
        <is>
          <t xml:space="preserve">   • Vai al foglio Clienti</t>
        </is>
      </c>
    </row>
    <row r="55">
      <c r="A55" s="21" t="inlineStr">
        <is>
          <t xml:space="preserve">   • Compila tutti i campi obbligatori</t>
        </is>
      </c>
    </row>
    <row r="56">
      <c r="A56" s="21" t="inlineStr">
        <is>
          <t xml:space="preserve">   • Salva documenti e patente</t>
        </is>
      </c>
    </row>
    <row r="57">
      <c r="A57" s="21" t="inlineStr"/>
    </row>
    <row r="58">
      <c r="A58" s="23" t="inlineStr">
        <is>
          <t>4. MANUTENZIONE AUTO:</t>
        </is>
      </c>
    </row>
    <row r="59">
      <c r="A59" s="21" t="inlineStr">
        <is>
          <t xml:space="preserve">   • Vai al foglio Manutenzione</t>
        </is>
      </c>
    </row>
    <row r="60">
      <c r="A60" s="21" t="inlineStr">
        <is>
          <t xml:space="preserve">   • Registra intervento con costi</t>
        </is>
      </c>
    </row>
    <row r="61">
      <c r="A61" s="21" t="inlineStr">
        <is>
          <t xml:space="preserve">   • Aggiorna 'Ultimo Servizio' in Flotta Auto</t>
        </is>
      </c>
    </row>
    <row r="62">
      <c r="A62" s="21" t="inlineStr">
        <is>
          <t xml:space="preserve">   • Cambia stato auto in 'Manutenzione' se necessario</t>
        </is>
      </c>
    </row>
    <row r="63">
      <c r="A63" s="21" t="inlineStr"/>
    </row>
    <row r="64">
      <c r="A64" s="23" t="inlineStr">
        <is>
          <t>5. CHIUDERE NOLEGGIO:</t>
        </is>
      </c>
    </row>
    <row r="65">
      <c r="A65" s="21" t="inlineStr">
        <is>
          <t xml:space="preserve">   • Inserisci km finali nel foglio Noleggi</t>
        </is>
      </c>
    </row>
    <row r="66">
      <c r="A66" s="21" t="inlineStr">
        <is>
          <t xml:space="preserve">   • Cambia stato in 'Completato'</t>
        </is>
      </c>
    </row>
    <row r="67">
      <c r="A67" s="21" t="inlineStr">
        <is>
          <t xml:space="preserve">   • Aggiorna km attuali in Flotta Auto</t>
        </is>
      </c>
    </row>
    <row r="68">
      <c r="A68" s="21" t="inlineStr">
        <is>
          <t xml:space="preserve">   • Cambia stato auto in 'Disponibile'</t>
        </is>
      </c>
    </row>
    <row r="69">
      <c r="A69" s="21" t="inlineStr"/>
    </row>
    <row r="70" ht="25" customHeight="1">
      <c r="A70" s="22" t="inlineStr">
        <is>
          <t>FORMULE AUTOMATICHE</t>
        </is>
      </c>
    </row>
    <row r="71">
      <c r="A71" s="21" t="inlineStr">
        <is>
          <t>• Giorni noleggio: calcolati automaticamente</t>
        </is>
      </c>
    </row>
    <row r="72">
      <c r="A72" s="21" t="inlineStr">
        <is>
          <t>• Totale noleggio: giorni × tariffa giornaliera</t>
        </is>
      </c>
    </row>
    <row r="73">
      <c r="A73" s="21" t="inlineStr">
        <is>
          <t>• Km percorsi: km finali - km iniziali</t>
        </is>
      </c>
    </row>
    <row r="74">
      <c r="A74" s="21" t="inlineStr">
        <is>
          <t>• Dashboard: aggiornata in tempo reale</t>
        </is>
      </c>
    </row>
    <row r="75">
      <c r="A75" s="21" t="inlineStr"/>
    </row>
    <row r="76" ht="25" customHeight="1">
      <c r="A76" s="22" t="inlineStr">
        <is>
          <t>CONSIGLI UTILI</t>
        </is>
      </c>
    </row>
    <row r="77">
      <c r="A77" s="24" t="inlineStr">
        <is>
          <t>✓ Aggiorna regolarmente i km attuali delle auto</t>
        </is>
      </c>
    </row>
    <row r="78">
      <c r="A78" s="24" t="inlineStr">
        <is>
          <t>✓ Programma manutenzioni preventive</t>
        </is>
      </c>
    </row>
    <row r="79">
      <c r="A79" s="24" t="inlineStr">
        <is>
          <t>✓ Controlla dashboard giornalmente</t>
        </is>
      </c>
    </row>
    <row r="80">
      <c r="A80" s="24" t="inlineStr">
        <is>
          <t>✓ Mantieni aggiornati i dati clienti</t>
        </is>
      </c>
    </row>
    <row r="81">
      <c r="A81" s="24" t="inlineStr">
        <is>
          <t>✓ Archivia noleggi completati periodicamente</t>
        </is>
      </c>
    </row>
    <row r="82">
      <c r="A82" s="24" t="inlineStr">
        <is>
          <t>✓ Verifica disponibilità auto prima di prenotare</t>
        </is>
      </c>
    </row>
    <row r="83">
      <c r="A83" s="21" t="inlineStr"/>
    </row>
    <row r="84" ht="25" customHeight="1">
      <c r="A84" s="22" t="inlineStr">
        <is>
          <t>SUPPORTO E PERSONALIZZAZIONE</t>
        </is>
      </c>
    </row>
    <row r="85">
      <c r="A85" s="21" t="inlineStr">
        <is>
          <t>Questo modello è completamente personalizzabile.</t>
        </is>
      </c>
    </row>
    <row r="86">
      <c r="A86" s="21" t="inlineStr">
        <is>
          <t>Puoi aggiungere colonne, modificare formule e adattarlo alle tue esigenze.</t>
        </is>
      </c>
    </row>
    <row r="87">
      <c r="A87" s="21" t="inlineStr"/>
    </row>
    <row r="88">
      <c r="A88" s="21" t="inlineStr">
        <is>
          <t>Modello creato con Excel/OpenPyXL - Versione 1.0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2026-01-09T18:57:04Z</dcterms:created>
  <dcterms:modified xmlns:dcterms="http://purl.org/dc/terms/" xmlns:xsi="http://www.w3.org/2001/XMLSchema-instance" xsi:type="dcterms:W3CDTF">2026-01-09T18:57:04Z</dcterms:modified>
</cp:coreProperties>
</file>