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Ordini" sheetId="2" state="visible" r:id="rId2"/>
    <sheet xmlns:r="http://schemas.openxmlformats.org/officeDocument/2006/relationships" name="Clienti" sheetId="3" state="visible" r:id="rId3"/>
    <sheet xmlns:r="http://schemas.openxmlformats.org/officeDocument/2006/relationships" name="Prodott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€#,##0.00"/>
    <numFmt numFmtId="167" formatCode="0.0%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b val="1"/>
      <color rgb="00991B1B"/>
    </font>
    <font>
      <b val="1"/>
      <color rgb="00B45309"/>
    </font>
    <font>
      <b val="1"/>
      <color rgb="001E40AF"/>
    </font>
    <font>
      <b val="1"/>
      <color rgb="00065F46"/>
    </font>
    <font>
      <b val="1"/>
      <color rgb="004338CA"/>
    </font>
    <font>
      <name val="Calibri"/>
      <b val="1"/>
      <color rgb="00FFFFFF"/>
      <sz val="20"/>
    </font>
    <font>
      <name val="Calibri"/>
      <b val="1"/>
      <color rgb="001E3A8A"/>
      <sz val="14"/>
    </font>
    <font>
      <name val="Calibri"/>
      <b val="1"/>
      <color rgb="006B7280"/>
      <sz val="10"/>
    </font>
    <font>
      <name val="Calibri"/>
      <b val="1"/>
      <color rgb="003B82F6"/>
      <sz val="18"/>
    </font>
    <font>
      <name val="Calibri"/>
      <b val="1"/>
      <color rgb="0010B981"/>
      <sz val="18"/>
    </font>
    <font>
      <name val="Calibri"/>
      <b val="1"/>
      <color rgb="001E3A8A"/>
      <sz val="18"/>
    </font>
    <font>
      <name val="Calibri"/>
      <b val="1"/>
      <color rgb="00F59E0B"/>
      <sz val="18"/>
    </font>
    <font>
      <name val="Calibri"/>
      <b val="1"/>
      <color rgb="001E3A8A"/>
      <sz val="12"/>
    </font>
    <font>
      <name val="Calibri"/>
      <b val="1"/>
      <color rgb="00FFFFFF"/>
      <sz val="10"/>
    </font>
    <font>
      <name val="Calibri"/>
      <b val="1"/>
      <color rgb="00FFFFFF"/>
      <sz val="18"/>
    </font>
    <font>
      <name val="Calibri"/>
      <sz val="10"/>
    </font>
    <font>
      <name val="Calibri"/>
      <b val="1"/>
      <color rgb="003B82F6"/>
      <sz val="10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E0E7FF"/>
        <bgColor rgb="00E0E7FF"/>
      </patternFill>
    </fill>
    <fill>
      <patternFill patternType="solid">
        <fgColor rgb="00F9FAFB"/>
        <bgColor rgb="00F9FAF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7" fillId="2" borderId="0" applyAlignment="1" pivotButton="0" quotePrefix="0" xfId="0">
      <alignment horizontal="center" vertical="center"/>
    </xf>
    <xf numFmtId="0" fontId="8" fillId="0" borderId="0" pivotButton="0" quotePrefix="0" xfId="0"/>
    <xf numFmtId="0" fontId="9" fillId="9" borderId="1" applyAlignment="1" pivotButton="0" quotePrefix="0" xfId="0">
      <alignment horizontal="center" vertical="center"/>
    </xf>
    <xf numFmtId="0" fontId="0" fillId="9" borderId="1" pivotButton="0" quotePrefix="0" xfId="0"/>
    <xf numFmtId="0" fontId="10" fillId="9" borderId="1" applyAlignment="1" pivotButton="0" quotePrefix="0" xfId="0">
      <alignment horizontal="center" vertical="center"/>
    </xf>
    <xf numFmtId="166" fontId="11" fillId="9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center" vertical="center"/>
    </xf>
    <xf numFmtId="166" fontId="13" fillId="9" borderId="1" applyAlignment="1" pivotButton="0" quotePrefix="0" xfId="0">
      <alignment horizontal="center" vertical="center"/>
    </xf>
    <xf numFmtId="0" fontId="14" fillId="0" borderId="0" pivotButton="0" quotePrefix="0" xfId="0"/>
    <xf numFmtId="0" fontId="15" fillId="2" borderId="1" applyAlignment="1" pivotButton="0" quotePrefix="0" xfId="0">
      <alignment horizontal="center" vertical="center"/>
    </xf>
    <xf numFmtId="0" fontId="0" fillId="3" borderId="1" pivotButton="0" quotePrefix="0" xfId="0"/>
    <xf numFmtId="167" fontId="0" fillId="3" borderId="1" pivotButton="0" quotePrefix="0" xfId="0"/>
    <xf numFmtId="0" fontId="0" fillId="0" borderId="1" pivotButton="0" quotePrefix="0" xfId="0"/>
    <xf numFmtId="167" fontId="0" fillId="0" borderId="1" pivotButton="0" quotePrefix="0" xfId="0"/>
    <xf numFmtId="166" fontId="0" fillId="0" borderId="1" pivotButton="0" quotePrefix="0" xfId="0"/>
    <xf numFmtId="166" fontId="0" fillId="3" borderId="1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 wrapText="1"/>
    </xf>
    <xf numFmtId="0" fontId="1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Ordini</a:t>
            </a:r>
          </a:p>
        </rich>
      </tx>
    </title>
    <plotArea>
      <pieChart>
        <varyColors val="1"/>
        <ser>
          <idx val="0"/>
          <order val="0"/>
          <tx>
            <strRef>
              <f>'Dashboard'!B10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'Dashboard'!$A$11:$A$15</f>
            </numRef>
          </cat>
          <val>
            <numRef>
              <f>'Dashboard'!$B$11:$B$15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5 Clienti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'Dashboard'!$A$19:$A$23</f>
            </numRef>
          </cat>
          <val>
            <numRef>
              <f>'Dashboard'!$B$19:$B$23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17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</cols>
  <sheetData>
    <row r="1" ht="35" customHeight="1">
      <c r="A1" s="1" t="inlineStr">
        <is>
          <t>DASHBOARD GESTIONE ORDINI</t>
        </is>
      </c>
    </row>
    <row r="3">
      <c r="A3" s="2" t="inlineStr">
        <is>
          <t>Metriche Principali</t>
        </is>
      </c>
    </row>
    <row r="5">
      <c r="A5" s="3" t="inlineStr">
        <is>
          <t>Totale Ordini</t>
        </is>
      </c>
      <c r="B5" s="4" t="n"/>
      <c r="D5" s="3" t="inlineStr">
        <is>
          <t>Valore Totale</t>
        </is>
      </c>
      <c r="E5" s="4" t="n"/>
      <c r="G5" s="3" t="inlineStr">
        <is>
          <t>Ordini Consegnati</t>
        </is>
      </c>
      <c r="H5" s="4" t="n"/>
      <c r="J5" s="3" t="inlineStr">
        <is>
          <t>Valore Medio Ordine</t>
        </is>
      </c>
      <c r="K5" s="4" t="n"/>
    </row>
    <row r="6">
      <c r="A6" s="5">
        <f>COUNTA(Ordini!A2:A51)</f>
        <v/>
      </c>
      <c r="B6" s="4" t="n"/>
      <c r="D6" s="6">
        <f>SUM(Ordini!G2:G51)</f>
        <v/>
      </c>
      <c r="E6" s="4" t="n"/>
      <c r="G6" s="7">
        <f>COUNTIF(Ordini!H2:H51,"Consegnato")</f>
        <v/>
      </c>
      <c r="H6" s="4" t="n"/>
      <c r="J6" s="8">
        <f>AVERAGE(Ordini!G2:G51)</f>
        <v/>
      </c>
      <c r="K6" s="4" t="n"/>
    </row>
    <row r="9">
      <c r="A9" s="9" t="inlineStr">
        <is>
          <t>Distribuzione Ordini per Stato</t>
        </is>
      </c>
    </row>
    <row r="10">
      <c r="A10" s="10" t="inlineStr">
        <is>
          <t>Stato</t>
        </is>
      </c>
      <c r="B10" s="10" t="inlineStr">
        <is>
          <t>Quantità</t>
        </is>
      </c>
      <c r="C10" s="10" t="inlineStr">
        <is>
          <t>Percentuale</t>
        </is>
      </c>
    </row>
    <row r="11">
      <c r="A11" s="11" t="inlineStr">
        <is>
          <t>Confermato</t>
        </is>
      </c>
      <c r="B11" s="11">
        <f>COUNTIF(Ordini!H2:H51,A11)</f>
        <v/>
      </c>
      <c r="C11" s="12">
        <f>B11/SUM(B$11:B$15)</f>
        <v/>
      </c>
    </row>
    <row r="12">
      <c r="A12" s="13" t="inlineStr">
        <is>
          <t>In Lavorazione</t>
        </is>
      </c>
      <c r="B12" s="13">
        <f>COUNTIF(Ordini!H2:H51,A12)</f>
        <v/>
      </c>
      <c r="C12" s="14">
        <f>B12/SUM(B$11:B$15)</f>
        <v/>
      </c>
    </row>
    <row r="13">
      <c r="A13" s="11" t="inlineStr">
        <is>
          <t>Spedito</t>
        </is>
      </c>
      <c r="B13" s="11">
        <f>COUNTIF(Ordini!H2:H51,A13)</f>
        <v/>
      </c>
      <c r="C13" s="12">
        <f>B13/SUM(B$11:B$15)</f>
        <v/>
      </c>
    </row>
    <row r="14">
      <c r="A14" s="13" t="inlineStr">
        <is>
          <t>Consegnato</t>
        </is>
      </c>
      <c r="B14" s="13">
        <f>COUNTIF(Ordini!H2:H51,A14)</f>
        <v/>
      </c>
      <c r="C14" s="14">
        <f>B14/SUM(B$11:B$15)</f>
        <v/>
      </c>
    </row>
    <row r="15">
      <c r="A15" s="11" t="inlineStr">
        <is>
          <t>Annullato</t>
        </is>
      </c>
      <c r="B15" s="11">
        <f>COUNTIF(Ordini!H2:H51,A15)</f>
        <v/>
      </c>
      <c r="C15" s="12">
        <f>B15/SUM(B$11:B$15)</f>
        <v/>
      </c>
    </row>
    <row r="17">
      <c r="A17" s="9" t="inlineStr">
        <is>
          <t>Top 5 Clienti per Valore</t>
        </is>
      </c>
    </row>
    <row r="18">
      <c r="A18" s="10" t="inlineStr">
        <is>
          <t>Cliente</t>
        </is>
      </c>
      <c r="B18" s="10" t="inlineStr">
        <is>
          <t>Valore Totale</t>
        </is>
      </c>
    </row>
    <row r="19">
      <c r="A19" s="13" t="inlineStr">
        <is>
          <t>Verdi Giuseppe</t>
        </is>
      </c>
      <c r="B19" s="15" t="n">
        <v>69238.16</v>
      </c>
    </row>
    <row r="20">
      <c r="A20" s="11" t="inlineStr">
        <is>
          <t>Bianchi Luigi</t>
        </is>
      </c>
      <c r="B20" s="16" t="n">
        <v>67168.03999999999</v>
      </c>
    </row>
    <row r="21">
      <c r="A21" s="13" t="inlineStr">
        <is>
          <t>Blu Trading</t>
        </is>
      </c>
      <c r="B21" s="15" t="n">
        <v>66961.49000000001</v>
      </c>
    </row>
    <row r="22">
      <c r="A22" s="11" t="inlineStr">
        <is>
          <t>XYZ S.p.A.</t>
        </is>
      </c>
      <c r="B22" s="16" t="n">
        <v>66497.72</v>
      </c>
    </row>
    <row r="23">
      <c r="A23" s="13" t="inlineStr">
        <is>
          <t>Rosa Import Export</t>
        </is>
      </c>
      <c r="B23" s="15" t="n">
        <v>63456.61</v>
      </c>
    </row>
  </sheetData>
  <mergeCells count="12">
    <mergeCell ref="A1:J1"/>
    <mergeCell ref="A3:D3"/>
    <mergeCell ref="A5:B5"/>
    <mergeCell ref="A6:B6"/>
    <mergeCell ref="D5:E5"/>
    <mergeCell ref="D6:E6"/>
    <mergeCell ref="G5:H5"/>
    <mergeCell ref="G6:H6"/>
    <mergeCell ref="J5:K5"/>
    <mergeCell ref="J6:K6"/>
    <mergeCell ref="A9:E9"/>
    <mergeCell ref="A17:E1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0" customWidth="1" min="3" max="3"/>
    <col width="22" customWidth="1" min="4" max="4"/>
    <col width="10" customWidth="1" min="5" max="5"/>
    <col width="15" customWidth="1" min="6" max="6"/>
    <col width="15" customWidth="1" min="7" max="7"/>
    <col width="16" customWidth="1" min="8" max="8"/>
    <col width="14" customWidth="1" min="9" max="9"/>
    <col width="20" customWidth="1" min="10" max="10"/>
  </cols>
  <sheetData>
    <row r="1">
      <c r="A1" s="17" t="inlineStr">
        <is>
          <t>ID Ordine</t>
        </is>
      </c>
      <c r="B1" s="17" t="inlineStr">
        <is>
          <t>Data Ordine</t>
        </is>
      </c>
      <c r="C1" s="17" t="inlineStr">
        <is>
          <t>Cliente</t>
        </is>
      </c>
      <c r="D1" s="17" t="inlineStr">
        <is>
          <t>Prodotto</t>
        </is>
      </c>
      <c r="E1" s="17" t="inlineStr">
        <is>
          <t>Quantità</t>
        </is>
      </c>
      <c r="F1" s="17" t="inlineStr">
        <is>
          <t>Prezzo Unitario</t>
        </is>
      </c>
      <c r="G1" s="17" t="inlineStr">
        <is>
          <t>Totale</t>
        </is>
      </c>
      <c r="H1" s="17" t="inlineStr">
        <is>
          <t>Stato</t>
        </is>
      </c>
      <c r="I1" s="17" t="inlineStr">
        <is>
          <t>Data Consegna</t>
        </is>
      </c>
      <c r="J1" s="17" t="inlineStr">
        <is>
          <t>Note</t>
        </is>
      </c>
    </row>
    <row r="2">
      <c r="A2" s="18" t="inlineStr">
        <is>
          <t>ORD1001</t>
        </is>
      </c>
      <c r="B2" s="19" t="n">
        <v>45401</v>
      </c>
      <c r="C2" s="20" t="inlineStr">
        <is>
          <t>ABC S.r.l.</t>
        </is>
      </c>
      <c r="D2" s="20" t="inlineStr">
        <is>
          <t>Laptop Pro 15</t>
        </is>
      </c>
      <c r="E2" s="20" t="n">
        <v>8</v>
      </c>
      <c r="F2" s="21" t="n">
        <v>899</v>
      </c>
      <c r="G2" s="21" t="n">
        <v>7192</v>
      </c>
      <c r="H2" s="22" t="inlineStr">
        <is>
          <t>Annullato</t>
        </is>
      </c>
      <c r="I2" s="23" t="n">
        <v>45408</v>
      </c>
      <c r="J2" s="20" t="inlineStr"/>
    </row>
    <row r="3">
      <c r="A3" s="24" t="inlineStr">
        <is>
          <t>ORD1002</t>
        </is>
      </c>
      <c r="B3" s="25" t="n">
        <v>45434</v>
      </c>
      <c r="C3" s="26" t="inlineStr">
        <is>
          <t>Rossi Mario</t>
        </is>
      </c>
      <c r="D3" s="26" t="inlineStr">
        <is>
          <t>Laptop Pro 15</t>
        </is>
      </c>
      <c r="E3" s="26" t="n">
        <v>7</v>
      </c>
      <c r="F3" s="27" t="n">
        <v>899</v>
      </c>
      <c r="G3" s="27" t="n">
        <v>6293</v>
      </c>
      <c r="H3" s="28" t="inlineStr">
        <is>
          <t>In Lavorazione</t>
        </is>
      </c>
      <c r="I3" s="29" t="n">
        <v>45445</v>
      </c>
      <c r="J3" s="26" t="inlineStr">
        <is>
          <t>Fragile</t>
        </is>
      </c>
    </row>
    <row r="4">
      <c r="A4" s="18" t="inlineStr">
        <is>
          <t>ORD1003</t>
        </is>
      </c>
      <c r="B4" s="19" t="n">
        <v>45326</v>
      </c>
      <c r="C4" s="20" t="inlineStr">
        <is>
          <t>Bianchi Luigi</t>
        </is>
      </c>
      <c r="D4" s="20" t="inlineStr">
        <is>
          <t>RAM 16GB</t>
        </is>
      </c>
      <c r="E4" s="20" t="n">
        <v>13</v>
      </c>
      <c r="F4" s="21" t="n">
        <v>89</v>
      </c>
      <c r="G4" s="21" t="n">
        <v>1157</v>
      </c>
      <c r="H4" s="30" t="inlineStr">
        <is>
          <t>Confermato</t>
        </is>
      </c>
      <c r="I4" s="23" t="n">
        <v>45334</v>
      </c>
      <c r="J4" s="20" t="inlineStr"/>
    </row>
    <row r="5">
      <c r="A5" s="24" t="inlineStr">
        <is>
          <t>ORD1004</t>
        </is>
      </c>
      <c r="B5" s="25" t="n">
        <v>45429</v>
      </c>
      <c r="C5" s="26" t="inlineStr">
        <is>
          <t>ABC S.r.l.</t>
        </is>
      </c>
      <c r="D5" s="26" t="inlineStr">
        <is>
          <t>Webcam HD</t>
        </is>
      </c>
      <c r="E5" s="26" t="n">
        <v>9</v>
      </c>
      <c r="F5" s="27" t="n">
        <v>59.9</v>
      </c>
      <c r="G5" s="27" t="n">
        <v>539.1</v>
      </c>
      <c r="H5" s="22" t="inlineStr">
        <is>
          <t>Annullato</t>
        </is>
      </c>
      <c r="I5" s="29" t="n">
        <v>45439</v>
      </c>
      <c r="J5" s="26" t="inlineStr"/>
    </row>
    <row r="6">
      <c r="A6" s="18" t="inlineStr">
        <is>
          <t>ORD1005</t>
        </is>
      </c>
      <c r="B6" s="19" t="n">
        <v>45421</v>
      </c>
      <c r="C6" s="20" t="inlineStr">
        <is>
          <t>Rosa Import Export</t>
        </is>
      </c>
      <c r="D6" s="20" t="inlineStr">
        <is>
          <t>Tastiera Meccanica</t>
        </is>
      </c>
      <c r="E6" s="20" t="n">
        <v>3</v>
      </c>
      <c r="F6" s="21" t="n">
        <v>89.90000000000001</v>
      </c>
      <c r="G6" s="21" t="n">
        <v>269.7</v>
      </c>
      <c r="H6" s="30" t="inlineStr">
        <is>
          <t>Confermato</t>
        </is>
      </c>
      <c r="I6" s="23" t="n">
        <v>45432</v>
      </c>
      <c r="J6" s="20" t="inlineStr"/>
    </row>
    <row r="7">
      <c r="A7" s="24" t="inlineStr">
        <is>
          <t>ORD1006</t>
        </is>
      </c>
      <c r="B7" s="25" t="n">
        <v>45414</v>
      </c>
      <c r="C7" s="26" t="inlineStr">
        <is>
          <t>Rosa Import Export</t>
        </is>
      </c>
      <c r="D7" s="26" t="inlineStr">
        <is>
          <t>Stampante Laser</t>
        </is>
      </c>
      <c r="E7" s="26" t="n">
        <v>13</v>
      </c>
      <c r="F7" s="27" t="n">
        <v>199</v>
      </c>
      <c r="G7" s="27" t="n">
        <v>2587</v>
      </c>
      <c r="H7" s="31" t="inlineStr">
        <is>
          <t>Consegnato</t>
        </is>
      </c>
      <c r="I7" s="29" t="n">
        <v>45419</v>
      </c>
      <c r="J7" s="26" t="inlineStr">
        <is>
          <t>Urgente</t>
        </is>
      </c>
    </row>
    <row r="8">
      <c r="A8" s="18" t="inlineStr">
        <is>
          <t>ORD1007</t>
        </is>
      </c>
      <c r="B8" s="19" t="n">
        <v>45468</v>
      </c>
      <c r="C8" s="20" t="inlineStr">
        <is>
          <t>Blu Trading</t>
        </is>
      </c>
      <c r="D8" s="20" t="inlineStr">
        <is>
          <t>SSD 1TB</t>
        </is>
      </c>
      <c r="E8" s="20" t="n">
        <v>20</v>
      </c>
      <c r="F8" s="21" t="n">
        <v>129</v>
      </c>
      <c r="G8" s="21" t="n">
        <v>2580</v>
      </c>
      <c r="H8" s="31" t="inlineStr">
        <is>
          <t>Consegnato</t>
        </is>
      </c>
      <c r="I8" s="23" t="n">
        <v>45481</v>
      </c>
      <c r="J8" s="20" t="inlineStr">
        <is>
          <t>Urgente</t>
        </is>
      </c>
    </row>
    <row r="9">
      <c r="A9" s="24" t="inlineStr">
        <is>
          <t>ORD1008</t>
        </is>
      </c>
      <c r="B9" s="25" t="n">
        <v>45303</v>
      </c>
      <c r="C9" s="26" t="inlineStr">
        <is>
          <t>Verdi Giuseppe</t>
        </is>
      </c>
      <c r="D9" s="26" t="inlineStr">
        <is>
          <t>SSD 1TB</t>
        </is>
      </c>
      <c r="E9" s="26" t="n">
        <v>13</v>
      </c>
      <c r="F9" s="27" t="n">
        <v>129</v>
      </c>
      <c r="G9" s="27" t="n">
        <v>1677</v>
      </c>
      <c r="H9" s="22" t="inlineStr">
        <is>
          <t>Annullato</t>
        </is>
      </c>
      <c r="I9" s="29" t="n">
        <v>45306</v>
      </c>
      <c r="J9" s="26" t="inlineStr"/>
    </row>
    <row r="10">
      <c r="A10" s="18" t="inlineStr">
        <is>
          <t>ORD1009</t>
        </is>
      </c>
      <c r="B10" s="19" t="n">
        <v>45344</v>
      </c>
      <c r="C10" s="20" t="inlineStr">
        <is>
          <t>Gialli Società</t>
        </is>
      </c>
      <c r="D10" s="20" t="inlineStr">
        <is>
          <t>Stampante Laser</t>
        </is>
      </c>
      <c r="E10" s="20" t="n">
        <v>7</v>
      </c>
      <c r="F10" s="21" t="n">
        <v>199</v>
      </c>
      <c r="G10" s="21" t="n">
        <v>1393</v>
      </c>
      <c r="H10" s="30" t="inlineStr">
        <is>
          <t>Confermato</t>
        </is>
      </c>
      <c r="I10" s="23" t="n">
        <v>45356</v>
      </c>
      <c r="J10" s="20" t="inlineStr">
        <is>
          <t>Fragile</t>
        </is>
      </c>
    </row>
    <row r="11">
      <c r="A11" s="24" t="inlineStr">
        <is>
          <t>ORD1010</t>
        </is>
      </c>
      <c r="B11" s="25" t="n">
        <v>45461</v>
      </c>
      <c r="C11" s="26" t="inlineStr">
        <is>
          <t>XYZ S.p.A.</t>
        </is>
      </c>
      <c r="D11" s="26" t="inlineStr">
        <is>
          <t>Mouse Wireless</t>
        </is>
      </c>
      <c r="E11" s="26" t="n">
        <v>14</v>
      </c>
      <c r="F11" s="27" t="n">
        <v>29.9</v>
      </c>
      <c r="G11" s="27" t="n">
        <v>418.6</v>
      </c>
      <c r="H11" s="28" t="inlineStr">
        <is>
          <t>In Lavorazione</t>
        </is>
      </c>
      <c r="I11" s="29" t="n">
        <v>45472</v>
      </c>
      <c r="J11" s="26" t="inlineStr">
        <is>
          <t>Standard</t>
        </is>
      </c>
    </row>
    <row r="12">
      <c r="A12" s="18" t="inlineStr">
        <is>
          <t>ORD1011</t>
        </is>
      </c>
      <c r="B12" s="19" t="n">
        <v>45378</v>
      </c>
      <c r="C12" s="20" t="inlineStr">
        <is>
          <t>XYZ S.p.A.</t>
        </is>
      </c>
      <c r="D12" s="20" t="inlineStr">
        <is>
          <t>Cuffie Bluetooth</t>
        </is>
      </c>
      <c r="E12" s="20" t="n">
        <v>11</v>
      </c>
      <c r="F12" s="21" t="n">
        <v>79.90000000000001</v>
      </c>
      <c r="G12" s="21" t="n">
        <v>878.9000000000001</v>
      </c>
      <c r="H12" s="32" t="inlineStr">
        <is>
          <t>Spedito</t>
        </is>
      </c>
      <c r="I12" s="23" t="n">
        <v>45391</v>
      </c>
      <c r="J12" s="20" t="inlineStr"/>
    </row>
    <row r="13">
      <c r="A13" s="24" t="inlineStr">
        <is>
          <t>ORD1012</t>
        </is>
      </c>
      <c r="B13" s="25" t="n">
        <v>45437</v>
      </c>
      <c r="C13" s="26" t="inlineStr">
        <is>
          <t>Gialli Società</t>
        </is>
      </c>
      <c r="D13" s="26" t="inlineStr">
        <is>
          <t>Mouse Wireless</t>
        </is>
      </c>
      <c r="E13" s="26" t="n">
        <v>9</v>
      </c>
      <c r="F13" s="27" t="n">
        <v>29.9</v>
      </c>
      <c r="G13" s="27" t="n">
        <v>269.1</v>
      </c>
      <c r="H13" s="30" t="inlineStr">
        <is>
          <t>Confermato</t>
        </is>
      </c>
      <c r="I13" s="29" t="n">
        <v>45441</v>
      </c>
      <c r="J13" s="26" t="inlineStr">
        <is>
          <t>Urgente</t>
        </is>
      </c>
    </row>
    <row r="14">
      <c r="A14" s="18" t="inlineStr">
        <is>
          <t>ORD1013</t>
        </is>
      </c>
      <c r="B14" s="19" t="n">
        <v>45314</v>
      </c>
      <c r="C14" s="20" t="inlineStr">
        <is>
          <t>Rossi Mario</t>
        </is>
      </c>
      <c r="D14" s="20" t="inlineStr">
        <is>
          <t>Webcam HD</t>
        </is>
      </c>
      <c r="E14" s="20" t="n">
        <v>4</v>
      </c>
      <c r="F14" s="21" t="n">
        <v>59.9</v>
      </c>
      <c r="G14" s="21" t="n">
        <v>239.6</v>
      </c>
      <c r="H14" s="31" t="inlineStr">
        <is>
          <t>Consegnato</t>
        </is>
      </c>
      <c r="I14" s="23" t="n">
        <v>45324</v>
      </c>
      <c r="J14" s="20" t="inlineStr"/>
    </row>
    <row r="15">
      <c r="A15" s="24" t="inlineStr">
        <is>
          <t>ORD1014</t>
        </is>
      </c>
      <c r="B15" s="25" t="n">
        <v>45296</v>
      </c>
      <c r="C15" s="26" t="inlineStr">
        <is>
          <t>Verde Azienda</t>
        </is>
      </c>
      <c r="D15" s="26" t="inlineStr">
        <is>
          <t>Stampante Laser</t>
        </is>
      </c>
      <c r="E15" s="26" t="n">
        <v>12</v>
      </c>
      <c r="F15" s="27" t="n">
        <v>199</v>
      </c>
      <c r="G15" s="27" t="n">
        <v>2388</v>
      </c>
      <c r="H15" s="31" t="inlineStr">
        <is>
          <t>Consegnato</t>
        </is>
      </c>
      <c r="I15" s="29" t="n">
        <v>45308</v>
      </c>
      <c r="J15" s="26" t="inlineStr">
        <is>
          <t>Standard</t>
        </is>
      </c>
    </row>
    <row r="16">
      <c r="A16" s="18" t="inlineStr">
        <is>
          <t>ORD1015</t>
        </is>
      </c>
      <c r="B16" s="19" t="n">
        <v>45424</v>
      </c>
      <c r="C16" s="20" t="inlineStr">
        <is>
          <t>ABC S.r.l.</t>
        </is>
      </c>
      <c r="D16" s="20" t="inlineStr">
        <is>
          <t>Laptop Pro 15</t>
        </is>
      </c>
      <c r="E16" s="20" t="n">
        <v>14</v>
      </c>
      <c r="F16" s="21" t="n">
        <v>899</v>
      </c>
      <c r="G16" s="21" t="n">
        <v>12586</v>
      </c>
      <c r="H16" s="30" t="inlineStr">
        <is>
          <t>Confermato</t>
        </is>
      </c>
      <c r="I16" s="23" t="n">
        <v>45432</v>
      </c>
      <c r="J16" s="20" t="inlineStr">
        <is>
          <t>Urgente</t>
        </is>
      </c>
    </row>
    <row r="17">
      <c r="A17" s="24" t="inlineStr">
        <is>
          <t>ORD1016</t>
        </is>
      </c>
      <c r="B17" s="25" t="n">
        <v>45333</v>
      </c>
      <c r="C17" s="26" t="inlineStr">
        <is>
          <t>ABC S.r.l.</t>
        </is>
      </c>
      <c r="D17" s="26" t="inlineStr">
        <is>
          <t>SSD 1TB</t>
        </is>
      </c>
      <c r="E17" s="26" t="n">
        <v>3</v>
      </c>
      <c r="F17" s="27" t="n">
        <v>129</v>
      </c>
      <c r="G17" s="27" t="n">
        <v>387</v>
      </c>
      <c r="H17" s="22" t="inlineStr">
        <is>
          <t>Annullato</t>
        </is>
      </c>
      <c r="I17" s="29" t="n">
        <v>45348</v>
      </c>
      <c r="J17" s="26" t="inlineStr"/>
    </row>
    <row r="18">
      <c r="A18" s="18" t="inlineStr">
        <is>
          <t>ORD1017</t>
        </is>
      </c>
      <c r="B18" s="19" t="n">
        <v>45356</v>
      </c>
      <c r="C18" s="20" t="inlineStr">
        <is>
          <t>XYZ S.p.A.</t>
        </is>
      </c>
      <c r="D18" s="20" t="inlineStr">
        <is>
          <t>Laptop Pro 15</t>
        </is>
      </c>
      <c r="E18" s="20" t="n">
        <v>19</v>
      </c>
      <c r="F18" s="21" t="n">
        <v>899</v>
      </c>
      <c r="G18" s="21" t="n">
        <v>17081</v>
      </c>
      <c r="H18" s="28" t="inlineStr">
        <is>
          <t>In Lavorazione</t>
        </is>
      </c>
      <c r="I18" s="23" t="n">
        <v>45366</v>
      </c>
      <c r="J18" s="20" t="inlineStr">
        <is>
          <t>Fragile</t>
        </is>
      </c>
    </row>
    <row r="19">
      <c r="A19" s="24" t="inlineStr">
        <is>
          <t>ORD1018</t>
        </is>
      </c>
      <c r="B19" s="25" t="n">
        <v>45405</v>
      </c>
      <c r="C19" s="26" t="inlineStr">
        <is>
          <t>Blu Trading</t>
        </is>
      </c>
      <c r="D19" s="26" t="inlineStr">
        <is>
          <t>Laptop Pro 15</t>
        </is>
      </c>
      <c r="E19" s="26" t="n">
        <v>9</v>
      </c>
      <c r="F19" s="27" t="n">
        <v>899</v>
      </c>
      <c r="G19" s="27" t="n">
        <v>8091</v>
      </c>
      <c r="H19" s="31" t="inlineStr">
        <is>
          <t>Consegnato</t>
        </is>
      </c>
      <c r="I19" s="29" t="n">
        <v>45410</v>
      </c>
      <c r="J19" s="26" t="inlineStr"/>
    </row>
    <row r="20">
      <c r="A20" s="18" t="inlineStr">
        <is>
          <t>ORD1019</t>
        </is>
      </c>
      <c r="B20" s="19" t="n">
        <v>45323</v>
      </c>
      <c r="C20" s="20" t="inlineStr">
        <is>
          <t>Verde Azienda</t>
        </is>
      </c>
      <c r="D20" s="20" t="inlineStr">
        <is>
          <t>Cuffie Bluetooth</t>
        </is>
      </c>
      <c r="E20" s="20" t="n">
        <v>11</v>
      </c>
      <c r="F20" s="21" t="n">
        <v>79.90000000000001</v>
      </c>
      <c r="G20" s="21" t="n">
        <v>878.9000000000001</v>
      </c>
      <c r="H20" s="31" t="inlineStr">
        <is>
          <t>Consegnato</t>
        </is>
      </c>
      <c r="I20" s="23" t="n">
        <v>45328</v>
      </c>
      <c r="J20" s="20" t="inlineStr">
        <is>
          <t>Urgente</t>
        </is>
      </c>
    </row>
    <row r="21">
      <c r="A21" s="24" t="inlineStr">
        <is>
          <t>ORD1020</t>
        </is>
      </c>
      <c r="B21" s="25" t="n">
        <v>45389</v>
      </c>
      <c r="C21" s="26" t="inlineStr">
        <is>
          <t>Verde Azienda</t>
        </is>
      </c>
      <c r="D21" s="26" t="inlineStr">
        <is>
          <t>Tastiera Meccanica</t>
        </is>
      </c>
      <c r="E21" s="26" t="n">
        <v>1</v>
      </c>
      <c r="F21" s="27" t="n">
        <v>89.90000000000001</v>
      </c>
      <c r="G21" s="27" t="n">
        <v>89.90000000000001</v>
      </c>
      <c r="H21" s="32" t="inlineStr">
        <is>
          <t>Spedito</t>
        </is>
      </c>
      <c r="I21" s="29" t="n">
        <v>45403</v>
      </c>
      <c r="J21" s="26" t="inlineStr">
        <is>
          <t>Fragile</t>
        </is>
      </c>
    </row>
    <row r="22">
      <c r="A22" s="18" t="inlineStr">
        <is>
          <t>ORD1021</t>
        </is>
      </c>
      <c r="B22" s="19" t="n">
        <v>45300</v>
      </c>
      <c r="C22" s="20" t="inlineStr">
        <is>
          <t>Rossi Mario</t>
        </is>
      </c>
      <c r="D22" s="20" t="inlineStr">
        <is>
          <t>Tastiera Meccanica</t>
        </is>
      </c>
      <c r="E22" s="20" t="n">
        <v>3</v>
      </c>
      <c r="F22" s="21" t="n">
        <v>89.90000000000001</v>
      </c>
      <c r="G22" s="21" t="n">
        <v>269.7</v>
      </c>
      <c r="H22" s="32" t="inlineStr">
        <is>
          <t>Spedito</t>
        </is>
      </c>
      <c r="I22" s="23" t="n">
        <v>45314</v>
      </c>
      <c r="J22" s="20" t="inlineStr"/>
    </row>
    <row r="23">
      <c r="A23" s="24" t="inlineStr">
        <is>
          <t>ORD1022</t>
        </is>
      </c>
      <c r="B23" s="25" t="n">
        <v>45368</v>
      </c>
      <c r="C23" s="26" t="inlineStr">
        <is>
          <t>Gialli Società</t>
        </is>
      </c>
      <c r="D23" s="26" t="inlineStr">
        <is>
          <t>Cuffie Bluetooth</t>
        </is>
      </c>
      <c r="E23" s="26" t="n">
        <v>16</v>
      </c>
      <c r="F23" s="27" t="n">
        <v>79.90000000000001</v>
      </c>
      <c r="G23" s="27" t="n">
        <v>1278.4</v>
      </c>
      <c r="H23" s="28" t="inlineStr">
        <is>
          <t>In Lavorazione</t>
        </is>
      </c>
      <c r="I23" s="29" t="n">
        <v>45377</v>
      </c>
      <c r="J23" s="26" t="inlineStr">
        <is>
          <t>Standard</t>
        </is>
      </c>
    </row>
    <row r="24">
      <c r="A24" s="18" t="inlineStr">
        <is>
          <t>ORD1023</t>
        </is>
      </c>
      <c r="B24" s="19" t="n">
        <v>45300</v>
      </c>
      <c r="C24" s="20" t="inlineStr">
        <is>
          <t>Verde Azienda</t>
        </is>
      </c>
      <c r="D24" s="20" t="inlineStr">
        <is>
          <t>SSD 1TB</t>
        </is>
      </c>
      <c r="E24" s="20" t="n">
        <v>4</v>
      </c>
      <c r="F24" s="21" t="n">
        <v>129</v>
      </c>
      <c r="G24" s="21" t="n">
        <v>516</v>
      </c>
      <c r="H24" s="30" t="inlineStr">
        <is>
          <t>Confermato</t>
        </is>
      </c>
      <c r="I24" s="23" t="n">
        <v>45313</v>
      </c>
      <c r="J24" s="20" t="inlineStr">
        <is>
          <t>Urgente</t>
        </is>
      </c>
    </row>
    <row r="25">
      <c r="A25" s="24" t="inlineStr">
        <is>
          <t>ORD1024</t>
        </is>
      </c>
      <c r="B25" s="25" t="n">
        <v>45449</v>
      </c>
      <c r="C25" s="26" t="inlineStr">
        <is>
          <t>Verdi Giuseppe</t>
        </is>
      </c>
      <c r="D25" s="26" t="inlineStr">
        <is>
          <t>Hub USB-C</t>
        </is>
      </c>
      <c r="E25" s="26" t="n">
        <v>13</v>
      </c>
      <c r="F25" s="27" t="n">
        <v>39.9</v>
      </c>
      <c r="G25" s="27" t="n">
        <v>518.6999999999999</v>
      </c>
      <c r="H25" s="31" t="inlineStr">
        <is>
          <t>Consegnato</t>
        </is>
      </c>
      <c r="I25" s="29" t="n">
        <v>45453</v>
      </c>
      <c r="J25" s="26" t="inlineStr">
        <is>
          <t>Fragile</t>
        </is>
      </c>
    </row>
    <row r="26">
      <c r="A26" s="18" t="inlineStr">
        <is>
          <t>ORD1025</t>
        </is>
      </c>
      <c r="B26" s="19" t="n">
        <v>45347</v>
      </c>
      <c r="C26" s="20" t="inlineStr">
        <is>
          <t>Verdi Giuseppe</t>
        </is>
      </c>
      <c r="D26" s="20" t="inlineStr">
        <is>
          <t>Tastiera Meccanica</t>
        </is>
      </c>
      <c r="E26" s="20" t="n">
        <v>2</v>
      </c>
      <c r="F26" s="21" t="n">
        <v>89.90000000000001</v>
      </c>
      <c r="G26" s="21" t="n">
        <v>179.8</v>
      </c>
      <c r="H26" s="22" t="inlineStr">
        <is>
          <t>Annullato</t>
        </is>
      </c>
      <c r="I26" s="23" t="n">
        <v>45360</v>
      </c>
      <c r="J26" s="20" t="inlineStr">
        <is>
          <t>Standard</t>
        </is>
      </c>
    </row>
    <row r="27">
      <c r="A27" s="24" t="inlineStr">
        <is>
          <t>ORD1026</t>
        </is>
      </c>
      <c r="B27" s="25" t="n">
        <v>45310</v>
      </c>
      <c r="C27" s="26" t="inlineStr">
        <is>
          <t>Verde Azienda</t>
        </is>
      </c>
      <c r="D27" s="26" t="inlineStr">
        <is>
          <t>Webcam HD</t>
        </is>
      </c>
      <c r="E27" s="26" t="n">
        <v>12</v>
      </c>
      <c r="F27" s="27" t="n">
        <v>59.9</v>
      </c>
      <c r="G27" s="27" t="n">
        <v>718.8</v>
      </c>
      <c r="H27" s="28" t="inlineStr">
        <is>
          <t>In Lavorazione</t>
        </is>
      </c>
      <c r="I27" s="29" t="n">
        <v>45315</v>
      </c>
      <c r="J27" s="26" t="inlineStr">
        <is>
          <t>Standard</t>
        </is>
      </c>
    </row>
    <row r="28">
      <c r="A28" s="18" t="inlineStr">
        <is>
          <t>ORD1027</t>
        </is>
      </c>
      <c r="B28" s="19" t="n">
        <v>45366</v>
      </c>
      <c r="C28" s="20" t="inlineStr">
        <is>
          <t>Verdi Giuseppe</t>
        </is>
      </c>
      <c r="D28" s="20" t="inlineStr">
        <is>
          <t>Laptop Pro 15</t>
        </is>
      </c>
      <c r="E28" s="20" t="n">
        <v>19</v>
      </c>
      <c r="F28" s="21" t="n">
        <v>899</v>
      </c>
      <c r="G28" s="21" t="n">
        <v>17081</v>
      </c>
      <c r="H28" s="31" t="inlineStr">
        <is>
          <t>Consegnato</t>
        </is>
      </c>
      <c r="I28" s="23" t="n">
        <v>45372</v>
      </c>
      <c r="J28" s="20" t="inlineStr">
        <is>
          <t>Urgente</t>
        </is>
      </c>
    </row>
    <row r="29">
      <c r="A29" s="24" t="inlineStr">
        <is>
          <t>ORD1028</t>
        </is>
      </c>
      <c r="B29" s="25" t="n">
        <v>45430</v>
      </c>
      <c r="C29" s="26" t="inlineStr">
        <is>
          <t>Bianchi Luigi</t>
        </is>
      </c>
      <c r="D29" s="26" t="inlineStr">
        <is>
          <t>Stampante Laser</t>
        </is>
      </c>
      <c r="E29" s="26" t="n">
        <v>4</v>
      </c>
      <c r="F29" s="27" t="n">
        <v>199</v>
      </c>
      <c r="G29" s="27" t="n">
        <v>796</v>
      </c>
      <c r="H29" s="30" t="inlineStr">
        <is>
          <t>Confermato</t>
        </is>
      </c>
      <c r="I29" s="29" t="n">
        <v>45443</v>
      </c>
      <c r="J29" s="26" t="inlineStr">
        <is>
          <t>Fragile</t>
        </is>
      </c>
    </row>
    <row r="30">
      <c r="A30" s="18" t="inlineStr">
        <is>
          <t>ORD1029</t>
        </is>
      </c>
      <c r="B30" s="19" t="n">
        <v>45353</v>
      </c>
      <c r="C30" s="20" t="inlineStr">
        <is>
          <t>XYZ S.p.A.</t>
        </is>
      </c>
      <c r="D30" s="20" t="inlineStr">
        <is>
          <t>RAM 16GB</t>
        </is>
      </c>
      <c r="E30" s="20" t="n">
        <v>6</v>
      </c>
      <c r="F30" s="21" t="n">
        <v>89</v>
      </c>
      <c r="G30" s="21" t="n">
        <v>534</v>
      </c>
      <c r="H30" s="32" t="inlineStr">
        <is>
          <t>Spedito</t>
        </is>
      </c>
      <c r="I30" s="23" t="n">
        <v>45361</v>
      </c>
      <c r="J30" s="20" t="inlineStr">
        <is>
          <t>Fragile</t>
        </is>
      </c>
    </row>
    <row r="31">
      <c r="A31" s="24" t="inlineStr">
        <is>
          <t>ORD1030</t>
        </is>
      </c>
      <c r="B31" s="25" t="n">
        <v>45367</v>
      </c>
      <c r="C31" s="26" t="inlineStr">
        <is>
          <t>Rossi Mario</t>
        </is>
      </c>
      <c r="D31" s="26" t="inlineStr">
        <is>
          <t>Cuffie Bluetooth</t>
        </is>
      </c>
      <c r="E31" s="26" t="n">
        <v>18</v>
      </c>
      <c r="F31" s="27" t="n">
        <v>79.90000000000001</v>
      </c>
      <c r="G31" s="27" t="n">
        <v>1438.2</v>
      </c>
      <c r="H31" s="32" t="inlineStr">
        <is>
          <t>Spedito</t>
        </is>
      </c>
      <c r="I31" s="29" t="n">
        <v>45379</v>
      </c>
      <c r="J31" s="26" t="inlineStr">
        <is>
          <t>Fragile</t>
        </is>
      </c>
    </row>
    <row r="32">
      <c r="A32" s="18" t="inlineStr">
        <is>
          <t>ORD1031</t>
        </is>
      </c>
      <c r="B32" s="19" t="n">
        <v>45379</v>
      </c>
      <c r="C32" s="20" t="inlineStr">
        <is>
          <t>Verde Azienda</t>
        </is>
      </c>
      <c r="D32" s="20" t="inlineStr">
        <is>
          <t>RAM 16GB</t>
        </is>
      </c>
      <c r="E32" s="20" t="n">
        <v>1</v>
      </c>
      <c r="F32" s="21" t="n">
        <v>89</v>
      </c>
      <c r="G32" s="21" t="n">
        <v>89</v>
      </c>
      <c r="H32" s="30" t="inlineStr">
        <is>
          <t>Confermato</t>
        </is>
      </c>
      <c r="I32" s="23" t="n">
        <v>45390</v>
      </c>
      <c r="J32" s="20" t="inlineStr">
        <is>
          <t>Fragile</t>
        </is>
      </c>
    </row>
    <row r="33">
      <c r="A33" s="24" t="inlineStr">
        <is>
          <t>ORD1032</t>
        </is>
      </c>
      <c r="B33" s="25" t="n">
        <v>45320</v>
      </c>
      <c r="C33" s="26" t="inlineStr">
        <is>
          <t>Neri Francesco</t>
        </is>
      </c>
      <c r="D33" s="26" t="inlineStr">
        <is>
          <t>Stampante Laser</t>
        </is>
      </c>
      <c r="E33" s="26" t="n">
        <v>7</v>
      </c>
      <c r="F33" s="27" t="n">
        <v>199</v>
      </c>
      <c r="G33" s="27" t="n">
        <v>1393</v>
      </c>
      <c r="H33" s="32" t="inlineStr">
        <is>
          <t>Spedito</t>
        </is>
      </c>
      <c r="I33" s="29" t="n">
        <v>45332</v>
      </c>
      <c r="J33" s="26" t="inlineStr">
        <is>
          <t>Standard</t>
        </is>
      </c>
    </row>
    <row r="34">
      <c r="A34" s="18" t="inlineStr">
        <is>
          <t>ORD1033</t>
        </is>
      </c>
      <c r="B34" s="19" t="n">
        <v>45324</v>
      </c>
      <c r="C34" s="20" t="inlineStr">
        <is>
          <t>XYZ S.p.A.</t>
        </is>
      </c>
      <c r="D34" s="20" t="inlineStr">
        <is>
          <t>RAM 16GB</t>
        </is>
      </c>
      <c r="E34" s="20" t="n">
        <v>12</v>
      </c>
      <c r="F34" s="21" t="n">
        <v>89</v>
      </c>
      <c r="G34" s="21" t="n">
        <v>1068</v>
      </c>
      <c r="H34" s="31" t="inlineStr">
        <is>
          <t>Consegnato</t>
        </is>
      </c>
      <c r="I34" s="23" t="n">
        <v>45333</v>
      </c>
      <c r="J34" s="20" t="inlineStr">
        <is>
          <t>Standard</t>
        </is>
      </c>
    </row>
    <row r="35">
      <c r="A35" s="24" t="inlineStr">
        <is>
          <t>ORD1034</t>
        </is>
      </c>
      <c r="B35" s="25" t="n">
        <v>45470</v>
      </c>
      <c r="C35" s="26" t="inlineStr">
        <is>
          <t>Gialli Società</t>
        </is>
      </c>
      <c r="D35" s="26" t="inlineStr">
        <is>
          <t>Laptop Pro 15</t>
        </is>
      </c>
      <c r="E35" s="26" t="n">
        <v>14</v>
      </c>
      <c r="F35" s="27" t="n">
        <v>899</v>
      </c>
      <c r="G35" s="27" t="n">
        <v>12586</v>
      </c>
      <c r="H35" s="22" t="inlineStr">
        <is>
          <t>Annullato</t>
        </is>
      </c>
      <c r="I35" s="29" t="n">
        <v>45483</v>
      </c>
      <c r="J35" s="26" t="inlineStr"/>
    </row>
    <row r="36">
      <c r="A36" s="18" t="inlineStr">
        <is>
          <t>ORD1035</t>
        </is>
      </c>
      <c r="B36" s="19" t="n">
        <v>45386</v>
      </c>
      <c r="C36" s="20" t="inlineStr">
        <is>
          <t>Gialli Società</t>
        </is>
      </c>
      <c r="D36" s="20" t="inlineStr">
        <is>
          <t>Mouse Wireless</t>
        </is>
      </c>
      <c r="E36" s="20" t="n">
        <v>16</v>
      </c>
      <c r="F36" s="21" t="n">
        <v>29.9</v>
      </c>
      <c r="G36" s="21" t="n">
        <v>478.4</v>
      </c>
      <c r="H36" s="28" t="inlineStr">
        <is>
          <t>In Lavorazione</t>
        </is>
      </c>
      <c r="I36" s="23" t="n">
        <v>45395</v>
      </c>
      <c r="J36" s="20" t="inlineStr">
        <is>
          <t>Fragile</t>
        </is>
      </c>
    </row>
    <row r="37">
      <c r="A37" s="24" t="inlineStr">
        <is>
          <t>ORD1036</t>
        </is>
      </c>
      <c r="B37" s="25" t="n">
        <v>45308</v>
      </c>
      <c r="C37" s="26" t="inlineStr">
        <is>
          <t>Rossi Mario</t>
        </is>
      </c>
      <c r="D37" s="26" t="inlineStr">
        <is>
          <t>Webcam HD</t>
        </is>
      </c>
      <c r="E37" s="26" t="n">
        <v>11</v>
      </c>
      <c r="F37" s="27" t="n">
        <v>59.9</v>
      </c>
      <c r="G37" s="27" t="n">
        <v>658.9</v>
      </c>
      <c r="H37" s="30" t="inlineStr">
        <is>
          <t>Confermato</t>
        </is>
      </c>
      <c r="I37" s="29" t="n">
        <v>45323</v>
      </c>
      <c r="J37" s="26" t="inlineStr"/>
    </row>
    <row r="38">
      <c r="A38" s="18" t="inlineStr">
        <is>
          <t>ORD1037</t>
        </is>
      </c>
      <c r="B38" s="19" t="n">
        <v>45369</v>
      </c>
      <c r="C38" s="20" t="inlineStr">
        <is>
          <t>Blu Trading</t>
        </is>
      </c>
      <c r="D38" s="20" t="inlineStr">
        <is>
          <t>Cuffie Bluetooth</t>
        </is>
      </c>
      <c r="E38" s="20" t="n">
        <v>12</v>
      </c>
      <c r="F38" s="21" t="n">
        <v>79.90000000000001</v>
      </c>
      <c r="G38" s="21" t="n">
        <v>958.8000000000001</v>
      </c>
      <c r="H38" s="31" t="inlineStr">
        <is>
          <t>Consegnato</t>
        </is>
      </c>
      <c r="I38" s="23" t="n">
        <v>45372</v>
      </c>
      <c r="J38" s="20" t="inlineStr"/>
    </row>
    <row r="39">
      <c r="A39" s="24" t="inlineStr">
        <is>
          <t>ORD1038</t>
        </is>
      </c>
      <c r="B39" s="25" t="n">
        <v>45316</v>
      </c>
      <c r="C39" s="26" t="inlineStr">
        <is>
          <t>Bianchi Luigi</t>
        </is>
      </c>
      <c r="D39" s="26" t="inlineStr">
        <is>
          <t>Stampante Laser</t>
        </is>
      </c>
      <c r="E39" s="26" t="n">
        <v>4</v>
      </c>
      <c r="F39" s="27" t="n">
        <v>199</v>
      </c>
      <c r="G39" s="27" t="n">
        <v>796</v>
      </c>
      <c r="H39" s="22" t="inlineStr">
        <is>
          <t>Annullato</t>
        </is>
      </c>
      <c r="I39" s="29" t="n">
        <v>45329</v>
      </c>
      <c r="J39" s="26" t="inlineStr">
        <is>
          <t>Standard</t>
        </is>
      </c>
    </row>
    <row r="40">
      <c r="A40" s="18" t="inlineStr">
        <is>
          <t>ORD1039</t>
        </is>
      </c>
      <c r="B40" s="19" t="n">
        <v>45349</v>
      </c>
      <c r="C40" s="20" t="inlineStr">
        <is>
          <t>Gialli Società</t>
        </is>
      </c>
      <c r="D40" s="20" t="inlineStr">
        <is>
          <t>SSD 1TB</t>
        </is>
      </c>
      <c r="E40" s="20" t="n">
        <v>16</v>
      </c>
      <c r="F40" s="21" t="n">
        <v>129</v>
      </c>
      <c r="G40" s="21" t="n">
        <v>2064</v>
      </c>
      <c r="H40" s="22" t="inlineStr">
        <is>
          <t>Annullato</t>
        </is>
      </c>
      <c r="I40" s="23" t="n">
        <v>45360</v>
      </c>
      <c r="J40" s="20" t="inlineStr"/>
    </row>
    <row r="41">
      <c r="A41" s="24" t="inlineStr">
        <is>
          <t>ORD1040</t>
        </is>
      </c>
      <c r="B41" s="25" t="n">
        <v>45335</v>
      </c>
      <c r="C41" s="26" t="inlineStr">
        <is>
          <t>ABC S.r.l.</t>
        </is>
      </c>
      <c r="D41" s="26" t="inlineStr">
        <is>
          <t>Laptop Pro 15</t>
        </is>
      </c>
      <c r="E41" s="26" t="n">
        <v>3</v>
      </c>
      <c r="F41" s="27" t="n">
        <v>899</v>
      </c>
      <c r="G41" s="27" t="n">
        <v>2697</v>
      </c>
      <c r="H41" s="32" t="inlineStr">
        <is>
          <t>Spedito</t>
        </is>
      </c>
      <c r="I41" s="29" t="n">
        <v>45338</v>
      </c>
      <c r="J41" s="26" t="inlineStr">
        <is>
          <t>Standard</t>
        </is>
      </c>
    </row>
    <row r="42">
      <c r="A42" s="18" t="inlineStr">
        <is>
          <t>ORD1041</t>
        </is>
      </c>
      <c r="B42" s="19" t="n">
        <v>45293</v>
      </c>
      <c r="C42" s="20" t="inlineStr">
        <is>
          <t>Bianchi Luigi</t>
        </is>
      </c>
      <c r="D42" s="20" t="inlineStr">
        <is>
          <t>Monitor 27 pollici</t>
        </is>
      </c>
      <c r="E42" s="20" t="n">
        <v>16</v>
      </c>
      <c r="F42" s="21" t="n">
        <v>299</v>
      </c>
      <c r="G42" s="21" t="n">
        <v>4784</v>
      </c>
      <c r="H42" s="28" t="inlineStr">
        <is>
          <t>In Lavorazione</t>
        </is>
      </c>
      <c r="I42" s="23" t="n">
        <v>45305</v>
      </c>
      <c r="J42" s="20" t="inlineStr">
        <is>
          <t>Standard</t>
        </is>
      </c>
    </row>
    <row r="43">
      <c r="A43" s="24" t="inlineStr">
        <is>
          <t>ORD1042</t>
        </is>
      </c>
      <c r="B43" s="25" t="n">
        <v>45462</v>
      </c>
      <c r="C43" s="26" t="inlineStr">
        <is>
          <t>Neri Francesco</t>
        </is>
      </c>
      <c r="D43" s="26" t="inlineStr">
        <is>
          <t>Cuffie Bluetooth</t>
        </is>
      </c>
      <c r="E43" s="26" t="n">
        <v>14</v>
      </c>
      <c r="F43" s="27" t="n">
        <v>79.90000000000001</v>
      </c>
      <c r="G43" s="27" t="n">
        <v>1118.6</v>
      </c>
      <c r="H43" s="28" t="inlineStr">
        <is>
          <t>In Lavorazione</t>
        </is>
      </c>
      <c r="I43" s="29" t="n">
        <v>45470</v>
      </c>
      <c r="J43" s="26" t="inlineStr">
        <is>
          <t>Standard</t>
        </is>
      </c>
    </row>
    <row r="44">
      <c r="A44" s="18" t="inlineStr">
        <is>
          <t>ORD1043</t>
        </is>
      </c>
      <c r="B44" s="19" t="n">
        <v>45415</v>
      </c>
      <c r="C44" s="20" t="inlineStr">
        <is>
          <t>Gialli Società</t>
        </is>
      </c>
      <c r="D44" s="20" t="inlineStr">
        <is>
          <t>Stampante Laser</t>
        </is>
      </c>
      <c r="E44" s="20" t="n">
        <v>16</v>
      </c>
      <c r="F44" s="21" t="n">
        <v>199</v>
      </c>
      <c r="G44" s="21" t="n">
        <v>3184</v>
      </c>
      <c r="H44" s="22" t="inlineStr">
        <is>
          <t>Annullato</t>
        </is>
      </c>
      <c r="I44" s="23" t="n">
        <v>45426</v>
      </c>
      <c r="J44" s="20" t="inlineStr">
        <is>
          <t>Urgente</t>
        </is>
      </c>
    </row>
    <row r="45">
      <c r="A45" s="24" t="inlineStr">
        <is>
          <t>ORD1044</t>
        </is>
      </c>
      <c r="B45" s="25" t="n">
        <v>45316</v>
      </c>
      <c r="C45" s="26" t="inlineStr">
        <is>
          <t>Bianchi Luigi</t>
        </is>
      </c>
      <c r="D45" s="26" t="inlineStr">
        <is>
          <t>Mouse Wireless</t>
        </is>
      </c>
      <c r="E45" s="26" t="n">
        <v>15</v>
      </c>
      <c r="F45" s="27" t="n">
        <v>29.9</v>
      </c>
      <c r="G45" s="27" t="n">
        <v>448.5</v>
      </c>
      <c r="H45" s="31" t="inlineStr">
        <is>
          <t>Consegnato</t>
        </is>
      </c>
      <c r="I45" s="29" t="n">
        <v>45320</v>
      </c>
      <c r="J45" s="26" t="inlineStr"/>
    </row>
    <row r="46">
      <c r="A46" s="18" t="inlineStr">
        <is>
          <t>ORD1045</t>
        </is>
      </c>
      <c r="B46" s="19" t="n">
        <v>45336</v>
      </c>
      <c r="C46" s="20" t="inlineStr">
        <is>
          <t>Rossi Mario</t>
        </is>
      </c>
      <c r="D46" s="20" t="inlineStr">
        <is>
          <t>Mouse Wireless</t>
        </is>
      </c>
      <c r="E46" s="20" t="n">
        <v>19</v>
      </c>
      <c r="F46" s="21" t="n">
        <v>29.9</v>
      </c>
      <c r="G46" s="21" t="n">
        <v>568.1</v>
      </c>
      <c r="H46" s="31" t="inlineStr">
        <is>
          <t>Consegnato</t>
        </is>
      </c>
      <c r="I46" s="23" t="n">
        <v>45344</v>
      </c>
      <c r="J46" s="20" t="inlineStr">
        <is>
          <t>Fragile</t>
        </is>
      </c>
    </row>
    <row r="47">
      <c r="A47" s="24" t="inlineStr">
        <is>
          <t>ORD1046</t>
        </is>
      </c>
      <c r="B47" s="25" t="n">
        <v>45455</v>
      </c>
      <c r="C47" s="26" t="inlineStr">
        <is>
          <t>Blu Trading</t>
        </is>
      </c>
      <c r="D47" s="26" t="inlineStr">
        <is>
          <t>Monitor 27 pollici</t>
        </is>
      </c>
      <c r="E47" s="26" t="n">
        <v>19</v>
      </c>
      <c r="F47" s="27" t="n">
        <v>299</v>
      </c>
      <c r="G47" s="27" t="n">
        <v>5681</v>
      </c>
      <c r="H47" s="28" t="inlineStr">
        <is>
          <t>In Lavorazione</t>
        </is>
      </c>
      <c r="I47" s="29" t="n">
        <v>45462</v>
      </c>
      <c r="J47" s="26" t="inlineStr"/>
    </row>
    <row r="48">
      <c r="A48" s="18" t="inlineStr">
        <is>
          <t>ORD1047</t>
        </is>
      </c>
      <c r="B48" s="19" t="n">
        <v>45432</v>
      </c>
      <c r="C48" s="20" t="inlineStr">
        <is>
          <t>Verdi Giuseppe</t>
        </is>
      </c>
      <c r="D48" s="20" t="inlineStr">
        <is>
          <t>RAM 16GB</t>
        </is>
      </c>
      <c r="E48" s="20" t="n">
        <v>19</v>
      </c>
      <c r="F48" s="21" t="n">
        <v>89</v>
      </c>
      <c r="G48" s="21" t="n">
        <v>1691</v>
      </c>
      <c r="H48" s="22" t="inlineStr">
        <is>
          <t>Annullato</t>
        </is>
      </c>
      <c r="I48" s="23" t="n">
        <v>45447</v>
      </c>
      <c r="J48" s="20" t="inlineStr">
        <is>
          <t>Urgente</t>
        </is>
      </c>
    </row>
    <row r="49">
      <c r="A49" s="24" t="inlineStr">
        <is>
          <t>ORD1048</t>
        </is>
      </c>
      <c r="B49" s="25" t="n">
        <v>45467</v>
      </c>
      <c r="C49" s="26" t="inlineStr">
        <is>
          <t>Gialli Società</t>
        </is>
      </c>
      <c r="D49" s="26" t="inlineStr">
        <is>
          <t>RAM 16GB</t>
        </is>
      </c>
      <c r="E49" s="26" t="n">
        <v>3</v>
      </c>
      <c r="F49" s="27" t="n">
        <v>89</v>
      </c>
      <c r="G49" s="27" t="n">
        <v>267</v>
      </c>
      <c r="H49" s="28" t="inlineStr">
        <is>
          <t>In Lavorazione</t>
        </is>
      </c>
      <c r="I49" s="29" t="n">
        <v>45470</v>
      </c>
      <c r="J49" s="26" t="inlineStr">
        <is>
          <t>Fragile</t>
        </is>
      </c>
    </row>
    <row r="50">
      <c r="A50" s="18" t="inlineStr">
        <is>
          <t>ORD1049</t>
        </is>
      </c>
      <c r="B50" s="19" t="n">
        <v>45389</v>
      </c>
      <c r="C50" s="20" t="inlineStr">
        <is>
          <t>Bianchi Luigi</t>
        </is>
      </c>
      <c r="D50" s="20" t="inlineStr">
        <is>
          <t>Monitor 27 pollici</t>
        </is>
      </c>
      <c r="E50" s="20" t="n">
        <v>16</v>
      </c>
      <c r="F50" s="21" t="n">
        <v>299</v>
      </c>
      <c r="G50" s="21" t="n">
        <v>4784</v>
      </c>
      <c r="H50" s="22" t="inlineStr">
        <is>
          <t>Annullato</t>
        </is>
      </c>
      <c r="I50" s="23" t="n">
        <v>45392</v>
      </c>
      <c r="J50" s="20" t="inlineStr">
        <is>
          <t>Fragile</t>
        </is>
      </c>
    </row>
    <row r="51">
      <c r="A51" s="24" t="inlineStr">
        <is>
          <t>ORD1050</t>
        </is>
      </c>
      <c r="B51" s="25" t="n">
        <v>45349</v>
      </c>
      <c r="C51" s="26" t="inlineStr">
        <is>
          <t>Rosa Import Export</t>
        </is>
      </c>
      <c r="D51" s="26" t="inlineStr">
        <is>
          <t>RAM 16GB</t>
        </is>
      </c>
      <c r="E51" s="26" t="n">
        <v>13</v>
      </c>
      <c r="F51" s="27" t="n">
        <v>89</v>
      </c>
      <c r="G51" s="27" t="n">
        <v>1157</v>
      </c>
      <c r="H51" s="32" t="inlineStr">
        <is>
          <t>Spedito</t>
        </is>
      </c>
      <c r="I51" s="29" t="n">
        <v>45361</v>
      </c>
      <c r="J51" s="26" t="inlineStr">
        <is>
          <t>Standard</t>
        </is>
      </c>
    </row>
  </sheetData>
  <dataValidations count="1">
    <dataValidation sqref="H2:H51" showErrorMessage="1" showInputMessage="1" allowBlank="0" type="list">
      <formula1>"Confermato,In Lavorazione,Spedito,Consegnato,Annullato"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30" customWidth="1" min="2" max="2"/>
    <col width="18" customWidth="1" min="3" max="3"/>
    <col width="25" customWidth="1" min="4" max="4"/>
    <col width="15" customWidth="1" min="5" max="5"/>
    <col width="10" customWidth="1" min="6" max="6"/>
    <col width="14" customWidth="1" min="7" max="7"/>
    <col width="15" customWidth="1" min="8" max="8"/>
  </cols>
  <sheetData>
    <row r="1">
      <c r="A1" s="17" t="inlineStr">
        <is>
          <t>Nome Cliente</t>
        </is>
      </c>
      <c r="B1" s="17" t="inlineStr">
        <is>
          <t>Email</t>
        </is>
      </c>
      <c r="C1" s="17" t="inlineStr">
        <is>
          <t>Telefono</t>
        </is>
      </c>
      <c r="D1" s="17" t="inlineStr">
        <is>
          <t>Indirizzo</t>
        </is>
      </c>
      <c r="E1" s="17" t="inlineStr">
        <is>
          <t>Città</t>
        </is>
      </c>
      <c r="F1" s="17" t="inlineStr">
        <is>
          <t>CAP</t>
        </is>
      </c>
      <c r="G1" s="17" t="inlineStr">
        <is>
          <t>Totale Ordini</t>
        </is>
      </c>
      <c r="H1" s="17" t="inlineStr">
        <is>
          <t>Valore Totale</t>
        </is>
      </c>
    </row>
    <row r="2">
      <c r="A2" s="18" t="inlineStr">
        <is>
          <t>ABC S.r.l.</t>
        </is>
      </c>
      <c r="B2" s="18" t="inlineStr">
        <is>
          <t>abc.@email.it</t>
        </is>
      </c>
      <c r="C2" s="18" t="inlineStr">
        <is>
          <t>+39 364 6418746</t>
        </is>
      </c>
      <c r="D2" s="18" t="inlineStr">
        <is>
          <t>Via Venezia 8</t>
        </is>
      </c>
      <c r="E2" s="18" t="inlineStr">
        <is>
          <t>Torino</t>
        </is>
      </c>
      <c r="F2" s="18" t="inlineStr">
        <is>
          <t>36939</t>
        </is>
      </c>
      <c r="G2" s="18" t="n">
        <v>28</v>
      </c>
      <c r="H2" s="33" t="n">
        <v>8489.209999999999</v>
      </c>
    </row>
    <row r="3">
      <c r="A3" s="24" t="inlineStr">
        <is>
          <t>XYZ S.p.A.</t>
        </is>
      </c>
      <c r="B3" s="24" t="inlineStr">
        <is>
          <t>xyz.@email.it</t>
        </is>
      </c>
      <c r="C3" s="24" t="inlineStr">
        <is>
          <t>+39 348 6411945</t>
        </is>
      </c>
      <c r="D3" s="24" t="inlineStr">
        <is>
          <t>Via Venezia 131</t>
        </is>
      </c>
      <c r="E3" s="24" t="inlineStr">
        <is>
          <t>Venezia</t>
        </is>
      </c>
      <c r="F3" s="24" t="inlineStr">
        <is>
          <t>80404</t>
        </is>
      </c>
      <c r="G3" s="24" t="n">
        <v>25</v>
      </c>
      <c r="H3" s="34" t="n">
        <v>17909.4</v>
      </c>
    </row>
    <row r="4">
      <c r="A4" s="18" t="inlineStr">
        <is>
          <t>Rossi Mario</t>
        </is>
      </c>
      <c r="B4" s="18" t="inlineStr">
        <is>
          <t>rossi.mario@email.it</t>
        </is>
      </c>
      <c r="C4" s="18" t="inlineStr">
        <is>
          <t>+39 329 5642129</t>
        </is>
      </c>
      <c r="D4" s="18" t="inlineStr">
        <is>
          <t>Via Roma 143</t>
        </is>
      </c>
      <c r="E4" s="18" t="inlineStr">
        <is>
          <t>Genova</t>
        </is>
      </c>
      <c r="F4" s="18" t="inlineStr">
        <is>
          <t>55816</t>
        </is>
      </c>
      <c r="G4" s="18" t="n">
        <v>16</v>
      </c>
      <c r="H4" s="33" t="n">
        <v>18225.42</v>
      </c>
    </row>
    <row r="5">
      <c r="A5" s="24" t="inlineStr">
        <is>
          <t>Bianchi Luigi</t>
        </is>
      </c>
      <c r="B5" s="24" t="inlineStr">
        <is>
          <t>bianchi.luigi@email.it</t>
        </is>
      </c>
      <c r="C5" s="24" t="inlineStr">
        <is>
          <t>+39 336 7564419</t>
        </is>
      </c>
      <c r="D5" s="24" t="inlineStr">
        <is>
          <t>Via Roma 155</t>
        </is>
      </c>
      <c r="E5" s="24" t="inlineStr">
        <is>
          <t>Palermo</t>
        </is>
      </c>
      <c r="F5" s="24" t="inlineStr">
        <is>
          <t>91132</t>
        </is>
      </c>
      <c r="G5" s="24" t="n">
        <v>20</v>
      </c>
      <c r="H5" s="34" t="n">
        <v>5925.01</v>
      </c>
    </row>
    <row r="6">
      <c r="A6" s="18" t="inlineStr">
        <is>
          <t>Verdi Giuseppe</t>
        </is>
      </c>
      <c r="B6" s="18" t="inlineStr">
        <is>
          <t>verdi.giuseppe@email.it</t>
        </is>
      </c>
      <c r="C6" s="18" t="inlineStr">
        <is>
          <t>+39 334 6492513</t>
        </is>
      </c>
      <c r="D6" s="18" t="inlineStr">
        <is>
          <t>Via Venezia 97</t>
        </is>
      </c>
      <c r="E6" s="18" t="inlineStr">
        <is>
          <t>Palermo</t>
        </is>
      </c>
      <c r="F6" s="18" t="inlineStr">
        <is>
          <t>92962</t>
        </is>
      </c>
      <c r="G6" s="18" t="n">
        <v>25</v>
      </c>
      <c r="H6" s="33" t="n">
        <v>36020.47</v>
      </c>
    </row>
    <row r="7">
      <c r="A7" s="24" t="inlineStr">
        <is>
          <t>Neri Francesco</t>
        </is>
      </c>
      <c r="B7" s="24" t="inlineStr">
        <is>
          <t>neri.francesco@email.it</t>
        </is>
      </c>
      <c r="C7" s="24" t="inlineStr">
        <is>
          <t>+39 391 3420562</t>
        </is>
      </c>
      <c r="D7" s="24" t="inlineStr">
        <is>
          <t>Via Venezia 158</t>
        </is>
      </c>
      <c r="E7" s="24" t="inlineStr">
        <is>
          <t>Firenze</t>
        </is>
      </c>
      <c r="F7" s="24" t="inlineStr">
        <is>
          <t>47643</t>
        </is>
      </c>
      <c r="G7" s="24" t="n">
        <v>10</v>
      </c>
      <c r="H7" s="34" t="n">
        <v>36725.33</v>
      </c>
    </row>
    <row r="8">
      <c r="A8" s="18" t="inlineStr">
        <is>
          <t>Gialli Società</t>
        </is>
      </c>
      <c r="B8" s="18" t="inlineStr">
        <is>
          <t>gialli.società@email.it</t>
        </is>
      </c>
      <c r="C8" s="18" t="inlineStr">
        <is>
          <t>+39 300 3774943</t>
        </is>
      </c>
      <c r="D8" s="18" t="inlineStr">
        <is>
          <t>Via Napoli 111</t>
        </is>
      </c>
      <c r="E8" s="18" t="inlineStr">
        <is>
          <t>Milano</t>
        </is>
      </c>
      <c r="F8" s="18" t="inlineStr">
        <is>
          <t>99262</t>
        </is>
      </c>
      <c r="G8" s="18" t="n">
        <v>14</v>
      </c>
      <c r="H8" s="33" t="n">
        <v>33701.29</v>
      </c>
    </row>
    <row r="9">
      <c r="A9" s="24" t="inlineStr">
        <is>
          <t>Rosa Import Export</t>
        </is>
      </c>
      <c r="B9" s="24" t="inlineStr">
        <is>
          <t>rosa.import.export@email.it</t>
        </is>
      </c>
      <c r="C9" s="24" t="inlineStr">
        <is>
          <t>+39 352 1025042</t>
        </is>
      </c>
      <c r="D9" s="24" t="inlineStr">
        <is>
          <t>Via Venezia 101</t>
        </is>
      </c>
      <c r="E9" s="24" t="inlineStr">
        <is>
          <t>Palermo</t>
        </is>
      </c>
      <c r="F9" s="24" t="inlineStr">
        <is>
          <t>36269</t>
        </is>
      </c>
      <c r="G9" s="24" t="n">
        <v>7</v>
      </c>
      <c r="H9" s="34" t="n">
        <v>35988.55</v>
      </c>
    </row>
    <row r="10">
      <c r="A10" s="18" t="inlineStr">
        <is>
          <t>Blu Trading</t>
        </is>
      </c>
      <c r="B10" s="18" t="inlineStr">
        <is>
          <t>blu.trading@email.it</t>
        </is>
      </c>
      <c r="C10" s="18" t="inlineStr">
        <is>
          <t>+39 357 3721431</t>
        </is>
      </c>
      <c r="D10" s="18" t="inlineStr">
        <is>
          <t>Via Milano 72</t>
        </is>
      </c>
      <c r="E10" s="18" t="inlineStr">
        <is>
          <t>Palermo</t>
        </is>
      </c>
      <c r="F10" s="18" t="inlineStr">
        <is>
          <t>15260</t>
        </is>
      </c>
      <c r="G10" s="18" t="n">
        <v>11</v>
      </c>
      <c r="H10" s="33" t="n">
        <v>45737.13</v>
      </c>
    </row>
    <row r="11">
      <c r="A11" s="24" t="inlineStr">
        <is>
          <t>Verde Azienda</t>
        </is>
      </c>
      <c r="B11" s="24" t="inlineStr">
        <is>
          <t>verde.azienda@email.it</t>
        </is>
      </c>
      <c r="C11" s="24" t="inlineStr">
        <is>
          <t>+39 392 3447080</t>
        </is>
      </c>
      <c r="D11" s="24" t="inlineStr">
        <is>
          <t>Via Roma 177</t>
        </is>
      </c>
      <c r="E11" s="24" t="inlineStr">
        <is>
          <t>Bari</t>
        </is>
      </c>
      <c r="F11" s="24" t="inlineStr">
        <is>
          <t>35745</t>
        </is>
      </c>
      <c r="G11" s="24" t="n">
        <v>16</v>
      </c>
      <c r="H11" s="34" t="n">
        <v>49701.58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5" customWidth="1" min="3" max="3"/>
    <col width="12" customWidth="1" min="4" max="4"/>
    <col width="18" customWidth="1" min="5" max="5"/>
    <col width="20" customWidth="1" min="6" max="6"/>
    <col width="35" customWidth="1" min="7" max="7"/>
  </cols>
  <sheetData>
    <row r="1">
      <c r="A1" s="17" t="inlineStr">
        <is>
          <t>Codice</t>
        </is>
      </c>
      <c r="B1" s="17" t="inlineStr">
        <is>
          <t>Nome Prodotto</t>
        </is>
      </c>
      <c r="C1" s="17" t="inlineStr">
        <is>
          <t>Categoria</t>
        </is>
      </c>
      <c r="D1" s="17" t="inlineStr">
        <is>
          <t>Prezzo</t>
        </is>
      </c>
      <c r="E1" s="17" t="inlineStr">
        <is>
          <t>Quantità Disponibile</t>
        </is>
      </c>
      <c r="F1" s="17" t="inlineStr">
        <is>
          <t>Fornitore</t>
        </is>
      </c>
      <c r="G1" s="17" t="inlineStr">
        <is>
          <t>Descrizione</t>
        </is>
      </c>
    </row>
    <row r="2">
      <c r="A2" s="18" t="inlineStr">
        <is>
          <t>PROD2000</t>
        </is>
      </c>
      <c r="B2" s="18" t="inlineStr">
        <is>
          <t>Laptop Pro 15</t>
        </is>
      </c>
      <c r="C2" s="18" t="inlineStr">
        <is>
          <t>Accessori</t>
        </is>
      </c>
      <c r="D2" s="33" t="n">
        <v>899</v>
      </c>
      <c r="E2" s="18" t="n">
        <v>98</v>
      </c>
      <c r="F2" s="18" t="inlineStr">
        <is>
          <t>IT Distributors</t>
        </is>
      </c>
      <c r="G2" s="18" t="inlineStr">
        <is>
          <t>Prodotto di alta qualità categoria Accessori</t>
        </is>
      </c>
    </row>
    <row r="3">
      <c r="A3" s="24" t="inlineStr">
        <is>
          <t>PROD2001</t>
        </is>
      </c>
      <c r="B3" s="24" t="inlineStr">
        <is>
          <t>Mouse Wireless</t>
        </is>
      </c>
      <c r="C3" s="24" t="inlineStr">
        <is>
          <t>Audio</t>
        </is>
      </c>
      <c r="D3" s="34" t="n">
        <v>29.9</v>
      </c>
      <c r="E3" s="24" t="n">
        <v>103</v>
      </c>
      <c r="F3" s="24" t="inlineStr">
        <is>
          <t>Digital Wholesale</t>
        </is>
      </c>
      <c r="G3" s="24" t="inlineStr">
        <is>
          <t>Prodotto di alta qualità categoria Audio</t>
        </is>
      </c>
    </row>
    <row r="4">
      <c r="A4" s="18" t="inlineStr">
        <is>
          <t>PROD2002</t>
        </is>
      </c>
      <c r="B4" s="18" t="inlineStr">
        <is>
          <t>Tastiera Meccanica</t>
        </is>
      </c>
      <c r="C4" s="18" t="inlineStr">
        <is>
          <t>Storage</t>
        </is>
      </c>
      <c r="D4" s="33" t="n">
        <v>89.90000000000001</v>
      </c>
      <c r="E4" s="18" t="n">
        <v>144</v>
      </c>
      <c r="F4" s="18" t="inlineStr">
        <is>
          <t>IT Distributors</t>
        </is>
      </c>
      <c r="G4" s="18" t="inlineStr">
        <is>
          <t>Prodotto di alta qualità categoria Storage</t>
        </is>
      </c>
    </row>
    <row r="5">
      <c r="A5" s="24" t="inlineStr">
        <is>
          <t>PROD2003</t>
        </is>
      </c>
      <c r="B5" s="24" t="inlineStr">
        <is>
          <t>Monitor 27 pollici</t>
        </is>
      </c>
      <c r="C5" s="24" t="inlineStr">
        <is>
          <t>Video</t>
        </is>
      </c>
      <c r="D5" s="34" t="n">
        <v>299</v>
      </c>
      <c r="E5" s="24" t="n">
        <v>189</v>
      </c>
      <c r="F5" s="24" t="inlineStr">
        <is>
          <t>TechSupply Italia</t>
        </is>
      </c>
      <c r="G5" s="24" t="inlineStr">
        <is>
          <t>Prodotto di alta qualità categoria Video</t>
        </is>
      </c>
    </row>
    <row r="6">
      <c r="A6" s="18" t="inlineStr">
        <is>
          <t>PROD2004</t>
        </is>
      </c>
      <c r="B6" s="18" t="inlineStr">
        <is>
          <t>Webcam HD</t>
        </is>
      </c>
      <c r="C6" s="18" t="inlineStr">
        <is>
          <t>Video</t>
        </is>
      </c>
      <c r="D6" s="33" t="n">
        <v>59.9</v>
      </c>
      <c r="E6" s="18" t="n">
        <v>47</v>
      </c>
      <c r="F6" s="18" t="inlineStr">
        <is>
          <t>IT Distributors</t>
        </is>
      </c>
      <c r="G6" s="18" t="inlineStr">
        <is>
          <t>Prodotto di alta qualità categoria Video</t>
        </is>
      </c>
    </row>
    <row r="7">
      <c r="A7" s="24" t="inlineStr">
        <is>
          <t>PROD2005</t>
        </is>
      </c>
      <c r="B7" s="24" t="inlineStr">
        <is>
          <t>Cuffie Bluetooth</t>
        </is>
      </c>
      <c r="C7" s="24" t="inlineStr">
        <is>
          <t>Video</t>
        </is>
      </c>
      <c r="D7" s="34" t="n">
        <v>79.90000000000001</v>
      </c>
      <c r="E7" s="24" t="n">
        <v>45</v>
      </c>
      <c r="F7" s="24" t="inlineStr">
        <is>
          <t>IT Distributors</t>
        </is>
      </c>
      <c r="G7" s="24" t="inlineStr">
        <is>
          <t>Prodotto di alta qualità categoria Video</t>
        </is>
      </c>
    </row>
    <row r="8">
      <c r="A8" s="18" t="inlineStr">
        <is>
          <t>PROD2006</t>
        </is>
      </c>
      <c r="B8" s="18" t="inlineStr">
        <is>
          <t>SSD 1TB</t>
        </is>
      </c>
      <c r="C8" s="18" t="inlineStr">
        <is>
          <t>Audio</t>
        </is>
      </c>
      <c r="D8" s="33" t="n">
        <v>129</v>
      </c>
      <c r="E8" s="18" t="n">
        <v>99</v>
      </c>
      <c r="F8" s="18" t="inlineStr">
        <is>
          <t>TechSupply Italia</t>
        </is>
      </c>
      <c r="G8" s="18" t="inlineStr">
        <is>
          <t>Prodotto di alta qualità categoria Audio</t>
        </is>
      </c>
    </row>
    <row r="9">
      <c r="A9" s="24" t="inlineStr">
        <is>
          <t>PROD2007</t>
        </is>
      </c>
      <c r="B9" s="24" t="inlineStr">
        <is>
          <t>RAM 16GB</t>
        </is>
      </c>
      <c r="C9" s="24" t="inlineStr">
        <is>
          <t>Periferiche</t>
        </is>
      </c>
      <c r="D9" s="34" t="n">
        <v>89</v>
      </c>
      <c r="E9" s="24" t="n">
        <v>92</v>
      </c>
      <c r="F9" s="24" t="inlineStr">
        <is>
          <t>Euro Electronics</t>
        </is>
      </c>
      <c r="G9" s="24" t="inlineStr">
        <is>
          <t>Prodotto di alta qualità categoria Periferiche</t>
        </is>
      </c>
    </row>
    <row r="10">
      <c r="A10" s="18" t="inlineStr">
        <is>
          <t>PROD2008</t>
        </is>
      </c>
      <c r="B10" s="18" t="inlineStr">
        <is>
          <t>Hub USB-C</t>
        </is>
      </c>
      <c r="C10" s="18" t="inlineStr">
        <is>
          <t>Storage</t>
        </is>
      </c>
      <c r="D10" s="33" t="n">
        <v>39.9</v>
      </c>
      <c r="E10" s="18" t="n">
        <v>60</v>
      </c>
      <c r="F10" s="18" t="inlineStr">
        <is>
          <t>Digital Wholesale</t>
        </is>
      </c>
      <c r="G10" s="18" t="inlineStr">
        <is>
          <t>Prodotto di alta qualità categoria Storage</t>
        </is>
      </c>
    </row>
    <row r="11">
      <c r="A11" s="24" t="inlineStr">
        <is>
          <t>PROD2009</t>
        </is>
      </c>
      <c r="B11" s="24" t="inlineStr">
        <is>
          <t>Stampante Laser</t>
        </is>
      </c>
      <c r="C11" s="24" t="inlineStr">
        <is>
          <t>Audio</t>
        </is>
      </c>
      <c r="D11" s="34" t="n">
        <v>199</v>
      </c>
      <c r="E11" s="24" t="n">
        <v>151</v>
      </c>
      <c r="F11" s="24" t="inlineStr">
        <is>
          <t>IT Distributors</t>
        </is>
      </c>
      <c r="G11" s="24" t="inlineStr">
        <is>
          <t>Prodotto di alta qualità categoria Audio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15" customWidth="1" min="1" max="1"/>
    <col width="60" customWidth="1" min="2" max="2"/>
    <col width="15" customWidth="1" min="3" max="3"/>
    <col width="15" customWidth="1" min="4" max="4"/>
  </cols>
  <sheetData>
    <row r="1" ht="30" customHeight="1">
      <c r="A1" s="35" t="inlineStr">
        <is>
          <t>ISTRUZIONI - GESTIONE ORDINI</t>
        </is>
      </c>
    </row>
    <row r="3">
      <c r="A3" s="36" t="inlineStr"/>
      <c r="B3" s="36" t="inlineStr">
        <is>
          <t>PANORAMICA</t>
        </is>
      </c>
      <c r="C3" s="36" t="inlineStr"/>
      <c r="D3" s="36" t="inlineStr"/>
    </row>
    <row r="4">
      <c r="A4" s="37" t="inlineStr"/>
      <c r="B4" s="37" t="inlineStr">
        <is>
          <t>Questo modello Excel professionale ti permette di gestire ordini, clienti e prodotti in modo efficiente.</t>
        </is>
      </c>
      <c r="C4" s="37" t="inlineStr"/>
      <c r="D4" s="37" t="inlineStr"/>
    </row>
    <row r="5">
      <c r="A5" s="37" t="inlineStr"/>
      <c r="B5" s="37" t="inlineStr"/>
      <c r="C5" s="37" t="inlineStr"/>
      <c r="D5" s="37" t="inlineStr"/>
    </row>
    <row r="6">
      <c r="A6" s="36" t="inlineStr"/>
      <c r="B6" s="36" t="inlineStr">
        <is>
          <t>FOGLI DI LAVORO</t>
        </is>
      </c>
      <c r="C6" s="36" t="inlineStr"/>
      <c r="D6" s="36" t="inlineStr"/>
    </row>
    <row r="7">
      <c r="A7" s="38" t="inlineStr">
        <is>
          <t>Dashboard</t>
        </is>
      </c>
      <c r="B7" s="37" t="inlineStr">
        <is>
          <t>Visualizzazione metriche principali e grafici analitici</t>
        </is>
      </c>
      <c r="C7" s="37" t="inlineStr"/>
      <c r="D7" s="37" t="inlineStr"/>
    </row>
    <row r="8">
      <c r="A8" s="38" t="inlineStr">
        <is>
          <t>Ordini</t>
        </is>
      </c>
      <c r="B8" s="37" t="inlineStr">
        <is>
          <t>Elenco completo degli ordini con tutti i dettagli</t>
        </is>
      </c>
      <c r="C8" s="37" t="inlineStr"/>
      <c r="D8" s="37" t="inlineStr"/>
    </row>
    <row r="9">
      <c r="A9" s="38" t="inlineStr">
        <is>
          <t>Clienti</t>
        </is>
      </c>
      <c r="B9" s="37" t="inlineStr">
        <is>
          <t>Database clienti con informazioni di contatto</t>
        </is>
      </c>
      <c r="C9" s="37" t="inlineStr"/>
      <c r="D9" s="37" t="inlineStr"/>
    </row>
    <row r="10">
      <c r="A10" s="38" t="inlineStr">
        <is>
          <t>Prodotti</t>
        </is>
      </c>
      <c r="B10" s="37" t="inlineStr">
        <is>
          <t>Catalogo prodotti con prezzi e disponibilità</t>
        </is>
      </c>
      <c r="C10" s="37" t="inlineStr"/>
      <c r="D10" s="37" t="inlineStr"/>
    </row>
    <row r="11">
      <c r="A11" s="37" t="inlineStr"/>
      <c r="B11" s="37" t="inlineStr"/>
      <c r="C11" s="37" t="inlineStr"/>
      <c r="D11" s="37" t="inlineStr"/>
    </row>
    <row r="12">
      <c r="A12" s="36" t="inlineStr"/>
      <c r="B12" s="36" t="inlineStr">
        <is>
          <t>COME UTILIZZARE</t>
        </is>
      </c>
      <c r="C12" s="36" t="inlineStr"/>
      <c r="D12" s="36" t="inlineStr"/>
    </row>
    <row r="13">
      <c r="A13" s="37" t="inlineStr">
        <is>
          <t>1.</t>
        </is>
      </c>
      <c r="B13" s="37" t="inlineStr">
        <is>
          <t>Aggiorna i dati nei fogli Clienti e Prodotti secondo le tue esigenze</t>
        </is>
      </c>
      <c r="C13" s="37" t="inlineStr"/>
      <c r="D13" s="37" t="inlineStr"/>
    </row>
    <row r="14">
      <c r="A14" s="37" t="inlineStr">
        <is>
          <t>2.</t>
        </is>
      </c>
      <c r="B14" s="37" t="inlineStr">
        <is>
          <t>Inserisci nuovi ordini nel foglio Ordini</t>
        </is>
      </c>
      <c r="C14" s="37" t="inlineStr"/>
      <c r="D14" s="37" t="inlineStr"/>
    </row>
    <row r="15">
      <c r="A15" s="37" t="inlineStr">
        <is>
          <t>3.</t>
        </is>
      </c>
      <c r="B15" s="37" t="inlineStr">
        <is>
          <t>Seleziona lo stato dallo menu a tendina nella colonna Stato</t>
        </is>
      </c>
      <c r="C15" s="37" t="inlineStr"/>
      <c r="D15" s="37" t="inlineStr"/>
    </row>
    <row r="16">
      <c r="A16" s="37" t="inlineStr">
        <is>
          <t>4.</t>
        </is>
      </c>
      <c r="B16" s="37" t="inlineStr">
        <is>
          <t>Le metriche e i grafici nella Dashboard si aggiorneranno automaticamente</t>
        </is>
      </c>
      <c r="C16" s="37" t="inlineStr"/>
      <c r="D16" s="37" t="inlineStr"/>
    </row>
    <row r="17">
      <c r="A17" s="37" t="inlineStr">
        <is>
          <t>5.</t>
        </is>
      </c>
      <c r="B17" s="37" t="inlineStr">
        <is>
          <t>Usa i filtri nelle intestazioni per analizzare i dati</t>
        </is>
      </c>
      <c r="C17" s="37" t="inlineStr"/>
      <c r="D17" s="37" t="inlineStr"/>
    </row>
    <row r="18">
      <c r="A18" s="37" t="inlineStr"/>
      <c r="B18" s="37" t="inlineStr"/>
      <c r="C18" s="37" t="inlineStr"/>
      <c r="D18" s="37" t="inlineStr"/>
    </row>
    <row r="19">
      <c r="A19" s="36" t="inlineStr"/>
      <c r="B19" s="36" t="inlineStr">
        <is>
          <t>STATI ORDINE</t>
        </is>
      </c>
      <c r="C19" s="36" t="inlineStr"/>
      <c r="D19" s="36" t="inlineStr"/>
    </row>
    <row r="20">
      <c r="A20" s="38" t="inlineStr">
        <is>
          <t>Confermato</t>
        </is>
      </c>
      <c r="B20" s="37" t="inlineStr">
        <is>
          <t>Ordine ricevuto e confermato</t>
        </is>
      </c>
      <c r="C20" s="37" t="inlineStr"/>
      <c r="D20" s="37" t="inlineStr"/>
    </row>
    <row r="21">
      <c r="A21" s="38" t="inlineStr">
        <is>
          <t>In Lavorazione</t>
        </is>
      </c>
      <c r="B21" s="37" t="inlineStr">
        <is>
          <t>Ordine in preparazione</t>
        </is>
      </c>
      <c r="C21" s="37" t="inlineStr"/>
      <c r="D21" s="37" t="inlineStr"/>
    </row>
    <row r="22">
      <c r="A22" s="38" t="inlineStr">
        <is>
          <t>Spedito</t>
        </is>
      </c>
      <c r="B22" s="37" t="inlineStr">
        <is>
          <t>Ordine spedito al cliente</t>
        </is>
      </c>
      <c r="C22" s="37" t="inlineStr"/>
      <c r="D22" s="37" t="inlineStr"/>
    </row>
    <row r="23">
      <c r="A23" s="38" t="inlineStr">
        <is>
          <t>Consegnato</t>
        </is>
      </c>
      <c r="B23" s="37" t="inlineStr">
        <is>
          <t>Ordine consegnato con successo</t>
        </is>
      </c>
      <c r="C23" s="37" t="inlineStr"/>
      <c r="D23" s="37" t="inlineStr"/>
    </row>
    <row r="24">
      <c r="A24" s="38" t="inlineStr">
        <is>
          <t>Annullato</t>
        </is>
      </c>
      <c r="B24" s="37" t="inlineStr">
        <is>
          <t>Ordine annullato</t>
        </is>
      </c>
      <c r="C24" s="37" t="inlineStr"/>
      <c r="D24" s="37" t="inlineStr"/>
    </row>
    <row r="25">
      <c r="A25" s="37" t="inlineStr"/>
      <c r="B25" s="37" t="inlineStr"/>
      <c r="C25" s="37" t="inlineStr"/>
      <c r="D25" s="37" t="inlineStr"/>
    </row>
    <row r="26">
      <c r="A26" s="36" t="inlineStr"/>
      <c r="B26" s="36" t="inlineStr">
        <is>
          <t>SUGGERIMENTI</t>
        </is>
      </c>
      <c r="C26" s="36" t="inlineStr"/>
      <c r="D26" s="36" t="inlineStr"/>
    </row>
    <row r="27">
      <c r="A27" s="37" t="inlineStr">
        <is>
          <t>•</t>
        </is>
      </c>
      <c r="B27" s="37" t="inlineStr">
        <is>
          <t>Mantieni aggiornate le date di consegna per un tracking preciso</t>
        </is>
      </c>
      <c r="C27" s="37" t="inlineStr"/>
      <c r="D27" s="37" t="inlineStr"/>
    </row>
    <row r="28">
      <c r="A28" s="37" t="inlineStr">
        <is>
          <t>•</t>
        </is>
      </c>
      <c r="B28" s="37" t="inlineStr">
        <is>
          <t>Usa il campo Note per informazioni importanti</t>
        </is>
      </c>
      <c r="C28" s="37" t="inlineStr"/>
      <c r="D28" s="37" t="inlineStr"/>
    </row>
    <row r="29">
      <c r="A29" s="37" t="inlineStr">
        <is>
          <t>•</t>
        </is>
      </c>
      <c r="B29" s="37" t="inlineStr">
        <is>
          <t>Controlla regolarmente la Dashboard per monitorare le performance</t>
        </is>
      </c>
      <c r="C29" s="37" t="inlineStr"/>
      <c r="D29" s="37" t="inlineStr"/>
    </row>
    <row r="30">
      <c r="A30" s="37" t="inlineStr">
        <is>
          <t>•</t>
        </is>
      </c>
      <c r="B30" s="37" t="inlineStr">
        <is>
          <t>Esporta i dati periodicamente per backup</t>
        </is>
      </c>
      <c r="C30" s="37" t="inlineStr"/>
      <c r="D30" s="37" t="inlineStr"/>
    </row>
    <row r="31">
      <c r="A31" s="37" t="inlineStr"/>
      <c r="B31" s="37" t="inlineStr"/>
      <c r="C31" s="37" t="inlineStr"/>
      <c r="D31" s="37" t="inlineStr"/>
    </row>
    <row r="32">
      <c r="A32" s="36" t="inlineStr"/>
      <c r="B32" s="36" t="inlineStr">
        <is>
          <t>SUPPORTO</t>
        </is>
      </c>
      <c r="C32" s="36" t="inlineStr"/>
      <c r="D32" s="36" t="inlineStr"/>
    </row>
    <row r="33">
      <c r="A33" s="37" t="inlineStr"/>
      <c r="B33" s="37" t="inlineStr">
        <is>
          <t>Per assistenza o domande, contatta il supporto tecnico</t>
        </is>
      </c>
      <c r="C33" s="37" t="inlineStr"/>
      <c r="D33" s="37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2026-01-09T17:57:39Z</dcterms:created>
  <dcterms:modified xmlns:dcterms="http://purl.org/dc/terms/" xmlns:xsi="http://www.w3.org/2001/XMLSchema-instance" xsi:type="dcterms:W3CDTF">2026-01-09T17:57:39Z</dcterms:modified>
</cp:coreProperties>
</file>