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Marketing" sheetId="1" state="visible" r:id="rId1"/>
    <sheet xmlns:r="http://schemas.openxmlformats.org/officeDocument/2006/relationships" name="Piano Annuale" sheetId="2" state="visible" r:id="rId2"/>
    <sheet xmlns:r="http://schemas.openxmlformats.org/officeDocument/2006/relationships" name="Campagne" sheetId="3" state="visible" r:id="rId3"/>
    <sheet xmlns:r="http://schemas.openxmlformats.org/officeDocument/2006/relationships" name="Budget" sheetId="4" state="visible" r:id="rId4"/>
    <sheet xmlns:r="http://schemas.openxmlformats.org/officeDocument/2006/relationships" name="Analisi ROI" sheetId="5" state="visible" r:id="rId5"/>
    <sheet xmlns:r="http://schemas.openxmlformats.org/officeDocument/2006/relationships" name="Calendario" sheetId="6" state="visible" r:id="rId6"/>
    <sheet xmlns:r="http://schemas.openxmlformats.org/officeDocument/2006/relationships" name="KPI" sheetId="7" state="visible" r:id="rId7"/>
    <sheet xmlns:r="http://schemas.openxmlformats.org/officeDocument/2006/relationships" name="Istruzioni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€#,##0"/>
    <numFmt numFmtId="165" formatCode="0.0&quot;%&quot;"/>
    <numFmt numFmtId="166" formatCode="€#,##0.00"/>
    <numFmt numFmtId="167" formatCode="0&quot;%&quot;"/>
    <numFmt numFmtId="168" formatCode="0.0"/>
  </numFmts>
  <fonts count="15">
    <font>
      <name val="Calibri"/>
      <family val="2"/>
      <color theme="1"/>
      <sz val="11"/>
      <scheme val="minor"/>
    </font>
    <font>
      <b val="1"/>
      <color rgb="00FFFFFF"/>
      <sz val="18"/>
    </font>
    <font>
      <color rgb="001E3A8A"/>
      <sz val="11"/>
    </font>
    <font>
      <b val="1"/>
      <color rgb="00FFFFFF"/>
      <sz val="12"/>
    </font>
    <font>
      <b val="1"/>
      <color rgb="001E3A8A"/>
      <sz val="24"/>
    </font>
    <font>
      <b val="1"/>
      <color rgb="001E3A8A"/>
      <sz val="16"/>
    </font>
    <font>
      <b val="1"/>
      <color rgb="001E3A8A"/>
    </font>
    <font>
      <b val="1"/>
      <color rgb="00FFFFFF"/>
      <sz val="16"/>
    </font>
    <font>
      <b val="1"/>
    </font>
    <font>
      <b val="1"/>
      <sz val="12"/>
    </font>
    <font>
      <b val="1"/>
      <color rgb="001E3A8A"/>
      <sz val="11"/>
    </font>
    <font>
      <color rgb="00000000"/>
      <sz val="10"/>
    </font>
    <font>
      <b val="1"/>
      <color rgb="001E3A8A"/>
      <sz val="14"/>
    </font>
    <font>
      <b val="1"/>
      <color rgb="001E3A8A"/>
      <sz val="12"/>
    </font>
    <font>
      <b val="1"/>
      <color rgb="003B82F6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167" fontId="0" fillId="0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 wrapText="1"/>
    </xf>
    <xf numFmtId="165" fontId="6" fillId="4" borderId="1" applyAlignment="1" pivotButton="0" quotePrefix="0" xfId="0">
      <alignment horizontal="center" vertical="center" wrapText="1"/>
    </xf>
    <xf numFmtId="166" fontId="6" fillId="4" borderId="1" applyAlignment="1" pivotButton="0" quotePrefix="0" xfId="0">
      <alignment horizontal="center" vertical="center" wrapText="1"/>
    </xf>
    <xf numFmtId="167" fontId="6" fillId="4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3" fontId="0" fillId="0" borderId="1" applyAlignment="1" pivotButton="0" quotePrefix="0" xfId="0">
      <alignment horizontal="center" vertical="center" wrapText="1"/>
    </xf>
    <xf numFmtId="3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164" fontId="8" fillId="0" borderId="1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3" fontId="6" fillId="4" borderId="1" applyAlignment="1" pivotButton="0" quotePrefix="0" xfId="0">
      <alignment horizontal="center" vertical="center" wrapText="1"/>
    </xf>
    <xf numFmtId="2" fontId="6" fillId="4" borderId="1" applyAlignment="1" pivotButton="0" quotePrefix="0" xfId="0">
      <alignment horizontal="center" vertical="center" wrapText="1"/>
    </xf>
    <xf numFmtId="164" fontId="9" fillId="0" borderId="1" pivotButton="0" quotePrefix="0" xfId="0"/>
    <xf numFmtId="0" fontId="0" fillId="0" borderId="1" pivotButton="0" quotePrefix="0" xfId="0"/>
    <xf numFmtId="3" fontId="9" fillId="0" borderId="1" pivotButton="0" quotePrefix="0" xfId="0"/>
    <xf numFmtId="0" fontId="10" fillId="4" borderId="1" applyAlignment="1" pivotButton="0" quotePrefix="0" xfId="0">
      <alignment horizontal="center" vertical="center" wrapText="1"/>
    </xf>
    <xf numFmtId="168" fontId="0" fillId="0" borderId="1" applyAlignment="1" pivotButton="0" quotePrefix="0" xfId="0">
      <alignment horizontal="center" vertical="center" wrapText="1"/>
    </xf>
    <xf numFmtId="165" fontId="9" fillId="0" borderId="1" pivotButton="0" quotePrefix="0" xfId="0"/>
    <xf numFmtId="2" fontId="9" fillId="0" borderId="1" pivotButton="0" quotePrefix="0" xfId="0"/>
    <xf numFmtId="0" fontId="9" fillId="0" borderId="1" pivotButton="0" quotePrefix="0" xfId="0"/>
    <xf numFmtId="0" fontId="11" fillId="2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Spesa per Canale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Marketing'!B9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Marketing'!$A$10:$A$15</f>
            </numRef>
          </cat>
          <val>
            <numRef>
              <f>'Dashboard Marketing'!$B$10:$B$15</f>
            </numRef>
          </val>
        </ser>
        <ser>
          <idx val="1"/>
          <order val="1"/>
          <tx>
            <strRef>
              <f>'Dashboard Marketing'!C9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Marketing'!$A$10:$A$15</f>
            </numRef>
          </cat>
          <val>
            <numRef>
              <f>'Dashboard Marketing'!$C$10:$C$15</f>
            </numRef>
          </val>
        </ser>
        <ser>
          <idx val="2"/>
          <order val="2"/>
          <tx>
            <strRef>
              <f>'Dashboard Marketing'!D9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Marketing'!$A$10:$A$15</f>
            </numRef>
          </cat>
          <val>
            <numRef>
              <f>'Dashboard Marketing'!$D$10:$D$15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Canale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GESTIONE PIANO MARKETING - DASHBOARD</t>
        </is>
      </c>
    </row>
    <row r="2">
      <c r="A2" s="2" t="inlineStr">
        <is>
          <t>Anno: 2026 - Aggiornamento: 09/03/2026</t>
        </is>
      </c>
    </row>
    <row r="4">
      <c r="A4" s="3" t="inlineStr">
        <is>
          <t>BUDGET TOTALE</t>
        </is>
      </c>
      <c r="E4" s="3" t="inlineStr">
        <is>
          <t>CAMPAGNE ATTIVE</t>
        </is>
      </c>
    </row>
    <row r="5">
      <c r="A5" s="4" t="inlineStr">
        <is>
          <t>€ 150,000</t>
        </is>
      </c>
      <c r="E5" s="4" t="inlineStr">
        <is>
          <t>12 Campagne</t>
        </is>
      </c>
    </row>
    <row r="6"/>
    <row r="8">
      <c r="A8" s="5" t="inlineStr">
        <is>
          <t>RIEPILOGO CANALI</t>
        </is>
      </c>
    </row>
    <row r="9">
      <c r="A9" s="6" t="inlineStr">
        <is>
          <t>Canale</t>
        </is>
      </c>
      <c r="B9" s="6" t="inlineStr">
        <is>
          <t>Budget Allocato</t>
        </is>
      </c>
      <c r="C9" s="6" t="inlineStr">
        <is>
          <t>% Budget</t>
        </is>
      </c>
      <c r="D9" s="6" t="inlineStr">
        <is>
          <t>Spesa Effettiva</t>
        </is>
      </c>
      <c r="E9" s="6" t="inlineStr">
        <is>
          <t>% Utilizzo</t>
        </is>
      </c>
      <c r="F9" s="6" t="inlineStr">
        <is>
          <t>Lead Generati</t>
        </is>
      </c>
      <c r="G9" s="6" t="inlineStr">
        <is>
          <t>CPA</t>
        </is>
      </c>
      <c r="H9" s="6" t="inlineStr">
        <is>
          <t>ROI %</t>
        </is>
      </c>
    </row>
    <row r="10">
      <c r="A10" s="7" t="inlineStr">
        <is>
          <t>Digital Advertising</t>
        </is>
      </c>
      <c r="B10" s="8" t="n">
        <v>45000</v>
      </c>
      <c r="C10" s="9">
        <f>B10/$B$16*100</f>
        <v/>
      </c>
      <c r="D10" s="8" t="n">
        <v>42500</v>
      </c>
      <c r="E10" s="9">
        <f>D10/B10*100</f>
        <v/>
      </c>
      <c r="F10" s="7" t="n">
        <v>850</v>
      </c>
      <c r="G10" s="10">
        <f>D10/F10</f>
        <v/>
      </c>
      <c r="H10" s="11" t="n">
        <v>285</v>
      </c>
    </row>
    <row r="11">
      <c r="A11" s="7" t="inlineStr">
        <is>
          <t>Social Media Marketing</t>
        </is>
      </c>
      <c r="B11" s="8" t="n">
        <v>30000</v>
      </c>
      <c r="C11" s="9">
        <f>B11/$B$16*100</f>
        <v/>
      </c>
      <c r="D11" s="8" t="n">
        <v>28900</v>
      </c>
      <c r="E11" s="9">
        <f>D11/B11*100</f>
        <v/>
      </c>
      <c r="F11" s="7" t="n">
        <v>720</v>
      </c>
      <c r="G11" s="10">
        <f>D11/F11</f>
        <v/>
      </c>
      <c r="H11" s="11" t="n">
        <v>320</v>
      </c>
    </row>
    <row r="12">
      <c r="A12" s="7" t="inlineStr">
        <is>
          <t>Content Marketing</t>
        </is>
      </c>
      <c r="B12" s="8" t="n">
        <v>25000</v>
      </c>
      <c r="C12" s="9">
        <f>B12/$B$16*100</f>
        <v/>
      </c>
      <c r="D12" s="8" t="n">
        <v>24200</v>
      </c>
      <c r="E12" s="9">
        <f>D12/B12*100</f>
        <v/>
      </c>
      <c r="F12" s="7" t="n">
        <v>650</v>
      </c>
      <c r="G12" s="10">
        <f>D12/F12</f>
        <v/>
      </c>
      <c r="H12" s="11" t="n">
        <v>265</v>
      </c>
    </row>
    <row r="13">
      <c r="A13" s="7" t="inlineStr">
        <is>
          <t>Email Marketing</t>
        </is>
      </c>
      <c r="B13" s="8" t="n">
        <v>15000</v>
      </c>
      <c r="C13" s="9">
        <f>B13/$B$16*100</f>
        <v/>
      </c>
      <c r="D13" s="8" t="n">
        <v>14800</v>
      </c>
      <c r="E13" s="9">
        <f>D13/B13*100</f>
        <v/>
      </c>
      <c r="F13" s="7" t="n">
        <v>580</v>
      </c>
      <c r="G13" s="10">
        <f>D13/F13</f>
        <v/>
      </c>
      <c r="H13" s="11" t="n">
        <v>340</v>
      </c>
    </row>
    <row r="14">
      <c r="A14" s="7" t="inlineStr">
        <is>
          <t>SEO/SEM</t>
        </is>
      </c>
      <c r="B14" s="8" t="n">
        <v>20000</v>
      </c>
      <c r="C14" s="9">
        <f>B14/$B$16*100</f>
        <v/>
      </c>
      <c r="D14" s="8" t="n">
        <v>19500</v>
      </c>
      <c r="E14" s="9">
        <f>D14/B14*100</f>
        <v/>
      </c>
      <c r="F14" s="7" t="n">
        <v>490</v>
      </c>
      <c r="G14" s="10">
        <f>D14/F14</f>
        <v/>
      </c>
      <c r="H14" s="11" t="n">
        <v>295</v>
      </c>
    </row>
    <row r="15">
      <c r="A15" s="7" t="inlineStr">
        <is>
          <t>Eventi e Sponsorizzazioni</t>
        </is>
      </c>
      <c r="B15" s="8" t="n">
        <v>15000</v>
      </c>
      <c r="C15" s="9">
        <f>B15/$B$16*100</f>
        <v/>
      </c>
      <c r="D15" s="8" t="n">
        <v>14300</v>
      </c>
      <c r="E15" s="9">
        <f>D15/B15*100</f>
        <v/>
      </c>
      <c r="F15" s="7" t="n">
        <v>280</v>
      </c>
      <c r="G15" s="10">
        <f>D15/F15</f>
        <v/>
      </c>
      <c r="H15" s="11" t="n">
        <v>210</v>
      </c>
    </row>
    <row r="16">
      <c r="A16" s="12" t="inlineStr">
        <is>
          <t>TOTALE</t>
        </is>
      </c>
      <c r="B16" s="13">
        <f>SUM(B10:B15)</f>
        <v/>
      </c>
      <c r="C16" s="14" t="n">
        <v>100</v>
      </c>
      <c r="D16" s="13">
        <f>SUM(D10:D15)</f>
        <v/>
      </c>
      <c r="E16" s="14" t="inlineStr"/>
      <c r="F16" s="12">
        <f>SUM(F10:F15)</f>
        <v/>
      </c>
      <c r="G16" s="15">
        <f>D16/F16</f>
        <v/>
      </c>
      <c r="H16" s="16">
        <f>AVERAGE(H10:H15)</f>
        <v/>
      </c>
    </row>
    <row r="18">
      <c r="A18" s="5" t="inlineStr">
        <is>
          <t>PERFORMANCE TRIMESTRALE</t>
        </is>
      </c>
    </row>
    <row r="19">
      <c r="A19" s="6" t="inlineStr">
        <is>
          <t>Trimestre</t>
        </is>
      </c>
      <c r="B19" s="6" t="inlineStr">
        <is>
          <t>Budget</t>
        </is>
      </c>
      <c r="C19" s="6" t="inlineStr">
        <is>
          <t>Spesa</t>
        </is>
      </c>
      <c r="D19" s="6" t="inlineStr">
        <is>
          <t>Lead</t>
        </is>
      </c>
      <c r="E19" s="6" t="inlineStr">
        <is>
          <t>Conversioni</t>
        </is>
      </c>
      <c r="F19" s="6" t="inlineStr">
        <is>
          <t>Tasso Conv.</t>
        </is>
      </c>
      <c r="G19" s="6" t="inlineStr">
        <is>
          <t>Ricavi</t>
        </is>
      </c>
      <c r="H19" s="6" t="inlineStr">
        <is>
          <t>ROI %</t>
        </is>
      </c>
    </row>
    <row r="20">
      <c r="A20" s="7" t="inlineStr">
        <is>
          <t>Q1 2024</t>
        </is>
      </c>
      <c r="B20" s="8" t="n">
        <v>37500</v>
      </c>
      <c r="C20" s="8" t="n">
        <v>35200</v>
      </c>
      <c r="D20" s="7" t="n">
        <v>720</v>
      </c>
      <c r="E20" s="7" t="n">
        <v>144</v>
      </c>
      <c r="F20" s="9">
        <f>E20/D20*100</f>
        <v/>
      </c>
      <c r="G20" s="8" t="n">
        <v>86400</v>
      </c>
      <c r="H20" s="9">
        <f>(G20-C20)/C20*100</f>
        <v/>
      </c>
    </row>
    <row r="21">
      <c r="A21" s="7" t="inlineStr">
        <is>
          <t>Q2 2024</t>
        </is>
      </c>
      <c r="B21" s="8" t="n">
        <v>37500</v>
      </c>
      <c r="C21" s="8" t="n">
        <v>36800</v>
      </c>
      <c r="D21" s="7" t="n">
        <v>765</v>
      </c>
      <c r="E21" s="7" t="n">
        <v>153</v>
      </c>
      <c r="F21" s="9">
        <f>E21/D21*100</f>
        <v/>
      </c>
      <c r="G21" s="8" t="n">
        <v>91800</v>
      </c>
      <c r="H21" s="9">
        <f>(G21-C21)/C21*100</f>
        <v/>
      </c>
    </row>
    <row r="22">
      <c r="A22" s="7" t="inlineStr">
        <is>
          <t>Q3 2024</t>
        </is>
      </c>
      <c r="B22" s="8" t="n">
        <v>37500</v>
      </c>
      <c r="C22" s="8" t="n">
        <v>37200</v>
      </c>
      <c r="D22" s="7" t="n">
        <v>802</v>
      </c>
      <c r="E22" s="7" t="n">
        <v>160</v>
      </c>
      <c r="F22" s="9">
        <f>E22/D22*100</f>
        <v/>
      </c>
      <c r="G22" s="8" t="n">
        <v>96000</v>
      </c>
      <c r="H22" s="9">
        <f>(G22-C22)/C22*100</f>
        <v/>
      </c>
    </row>
    <row r="23">
      <c r="A23" s="7" t="inlineStr">
        <is>
          <t>Q4 2024</t>
        </is>
      </c>
      <c r="B23" s="8" t="n">
        <v>37500</v>
      </c>
      <c r="C23" s="8" t="n">
        <v>35000</v>
      </c>
      <c r="D23" s="7" t="n">
        <v>783</v>
      </c>
      <c r="E23" s="7" t="n">
        <v>157</v>
      </c>
      <c r="F23" s="9">
        <f>E23/D23*100</f>
        <v/>
      </c>
      <c r="G23" s="8" t="n">
        <v>94200</v>
      </c>
      <c r="H23" s="9">
        <f>(G23-C23)/C23*100</f>
        <v/>
      </c>
    </row>
  </sheetData>
  <mergeCells count="8">
    <mergeCell ref="A1:H1"/>
    <mergeCell ref="A2:H2"/>
    <mergeCell ref="A4:D4"/>
    <mergeCell ref="E4:H4"/>
    <mergeCell ref="A5:D6"/>
    <mergeCell ref="E5:H6"/>
    <mergeCell ref="A8:H8"/>
    <mergeCell ref="A18:H1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16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</cols>
  <sheetData>
    <row r="1">
      <c r="A1" s="17" t="inlineStr">
        <is>
          <t>PIANO MARKETING ANNUALE 2024</t>
        </is>
      </c>
    </row>
    <row r="2">
      <c r="A2" s="6" t="inlineStr">
        <is>
          <t>ID</t>
        </is>
      </c>
      <c r="B2" s="6" t="inlineStr">
        <is>
          <t>Attività Marketing</t>
        </is>
      </c>
      <c r="C2" s="6" t="inlineStr">
        <is>
          <t>Canale</t>
        </is>
      </c>
      <c r="D2" s="6" t="inlineStr">
        <is>
          <t>Obiettivo</t>
        </is>
      </c>
      <c r="E2" s="6" t="inlineStr">
        <is>
          <t>Gen</t>
        </is>
      </c>
      <c r="F2" s="6" t="inlineStr">
        <is>
          <t>Feb</t>
        </is>
      </c>
      <c r="G2" s="6" t="inlineStr">
        <is>
          <t>Mar</t>
        </is>
      </c>
      <c r="H2" s="6" t="inlineStr">
        <is>
          <t>Apr</t>
        </is>
      </c>
      <c r="I2" s="6" t="inlineStr">
        <is>
          <t>Mag</t>
        </is>
      </c>
      <c r="J2" s="6" t="inlineStr">
        <is>
          <t>Giu</t>
        </is>
      </c>
      <c r="K2" s="6" t="inlineStr">
        <is>
          <t>Lug</t>
        </is>
      </c>
      <c r="L2" s="6" t="inlineStr">
        <is>
          <t>Ago</t>
        </is>
      </c>
      <c r="M2" s="6" t="inlineStr">
        <is>
          <t>Set</t>
        </is>
      </c>
      <c r="N2" s="6" t="inlineStr">
        <is>
          <t>Ott</t>
        </is>
      </c>
      <c r="O2" s="6" t="inlineStr">
        <is>
          <t>Nov</t>
        </is>
      </c>
      <c r="P2" s="6" t="inlineStr">
        <is>
          <t>Dic</t>
        </is>
      </c>
      <c r="Q2" s="6" t="inlineStr">
        <is>
          <t>Budget Totale</t>
        </is>
      </c>
      <c r="R2" s="6" t="inlineStr">
        <is>
          <t>Priorità</t>
        </is>
      </c>
      <c r="S2" s="6" t="inlineStr">
        <is>
          <t>Responsabile</t>
        </is>
      </c>
      <c r="T2" s="6" t="inlineStr">
        <is>
          <t>Stato</t>
        </is>
      </c>
    </row>
    <row r="3">
      <c r="A3" s="7" t="n">
        <v>1</v>
      </c>
      <c r="B3" s="18" t="inlineStr">
        <is>
          <t>Campagna Lancio Prodotto A</t>
        </is>
      </c>
      <c r="C3" s="7" t="inlineStr">
        <is>
          <t>Digital Ads</t>
        </is>
      </c>
      <c r="D3" s="7" t="inlineStr">
        <is>
          <t>Awareness</t>
        </is>
      </c>
      <c r="E3" s="7" t="inlineStr">
        <is>
          <t>X</t>
        </is>
      </c>
      <c r="F3" s="7" t="inlineStr">
        <is>
          <t>X</t>
        </is>
      </c>
      <c r="G3" s="7" t="inlineStr">
        <is>
          <t>X</t>
        </is>
      </c>
      <c r="H3" s="7" t="inlineStr"/>
      <c r="I3" s="7" t="inlineStr"/>
      <c r="J3" s="7" t="inlineStr"/>
      <c r="K3" s="7" t="inlineStr"/>
      <c r="L3" s="7" t="inlineStr"/>
      <c r="M3" s="7" t="inlineStr"/>
      <c r="N3" s="7" t="inlineStr"/>
      <c r="O3" s="7" t="inlineStr"/>
      <c r="P3" s="7" t="inlineStr"/>
      <c r="Q3" s="8" t="n">
        <v>12000</v>
      </c>
      <c r="R3" s="7" t="inlineStr">
        <is>
          <t>Alta</t>
        </is>
      </c>
      <c r="S3" s="7" t="inlineStr">
        <is>
          <t>Mario Rossi</t>
        </is>
      </c>
      <c r="T3" s="7" t="inlineStr">
        <is>
          <t>Completato</t>
        </is>
      </c>
    </row>
    <row r="4">
      <c r="A4" s="19" t="n">
        <v>2</v>
      </c>
      <c r="B4" s="20" t="inlineStr">
        <is>
          <t>Social Media Campaign Q1</t>
        </is>
      </c>
      <c r="C4" s="19" t="inlineStr">
        <is>
          <t>Social Media</t>
        </is>
      </c>
      <c r="D4" s="19" t="inlineStr">
        <is>
          <t>Engagement</t>
        </is>
      </c>
      <c r="E4" s="19" t="inlineStr">
        <is>
          <t>X</t>
        </is>
      </c>
      <c r="F4" s="19" t="inlineStr">
        <is>
          <t>X</t>
        </is>
      </c>
      <c r="G4" s="19" t="inlineStr">
        <is>
          <t>X</t>
        </is>
      </c>
      <c r="H4" s="19" t="inlineStr"/>
      <c r="I4" s="19" t="inlineStr"/>
      <c r="J4" s="19" t="inlineStr"/>
      <c r="K4" s="19" t="inlineStr"/>
      <c r="L4" s="19" t="inlineStr"/>
      <c r="M4" s="19" t="inlineStr"/>
      <c r="N4" s="19" t="inlineStr"/>
      <c r="O4" s="19" t="inlineStr"/>
      <c r="P4" s="19" t="inlineStr"/>
      <c r="Q4" s="21" t="n">
        <v>8000</v>
      </c>
      <c r="R4" s="19" t="inlineStr">
        <is>
          <t>Alta</t>
        </is>
      </c>
      <c r="S4" s="19" t="inlineStr">
        <is>
          <t>Laura Bianchi</t>
        </is>
      </c>
      <c r="T4" s="19" t="inlineStr">
        <is>
          <t>Completato</t>
        </is>
      </c>
    </row>
    <row r="5">
      <c r="A5" s="7" t="n">
        <v>3</v>
      </c>
      <c r="B5" s="18" t="inlineStr">
        <is>
          <t>Content Marketing Blog</t>
        </is>
      </c>
      <c r="C5" s="7" t="inlineStr">
        <is>
          <t>Content</t>
        </is>
      </c>
      <c r="D5" s="7" t="inlineStr">
        <is>
          <t>Lead Generation</t>
        </is>
      </c>
      <c r="E5" s="7" t="inlineStr">
        <is>
          <t>X</t>
        </is>
      </c>
      <c r="F5" s="7" t="inlineStr">
        <is>
          <t>X</t>
        </is>
      </c>
      <c r="G5" s="7" t="inlineStr">
        <is>
          <t>X</t>
        </is>
      </c>
      <c r="H5" s="7" t="inlineStr">
        <is>
          <t>X</t>
        </is>
      </c>
      <c r="I5" s="7" t="inlineStr">
        <is>
          <t>X</t>
        </is>
      </c>
      <c r="J5" s="7" t="inlineStr">
        <is>
          <t>X</t>
        </is>
      </c>
      <c r="K5" s="7" t="inlineStr">
        <is>
          <t>X</t>
        </is>
      </c>
      <c r="L5" s="7" t="inlineStr">
        <is>
          <t>X</t>
        </is>
      </c>
      <c r="M5" s="7" t="inlineStr">
        <is>
          <t>X</t>
        </is>
      </c>
      <c r="N5" s="7" t="inlineStr">
        <is>
          <t>X</t>
        </is>
      </c>
      <c r="O5" s="7" t="inlineStr">
        <is>
          <t>X</t>
        </is>
      </c>
      <c r="P5" s="7" t="inlineStr">
        <is>
          <t>X</t>
        </is>
      </c>
      <c r="Q5" s="8" t="n">
        <v>18000</v>
      </c>
      <c r="R5" s="7" t="inlineStr">
        <is>
          <t>Media</t>
        </is>
      </c>
      <c r="S5" s="7" t="inlineStr">
        <is>
          <t>Paolo Verdi</t>
        </is>
      </c>
      <c r="T5" s="7" t="inlineStr">
        <is>
          <t>In Corso</t>
        </is>
      </c>
    </row>
    <row r="6">
      <c r="A6" s="19" t="n">
        <v>4</v>
      </c>
      <c r="B6" s="20" t="inlineStr">
        <is>
          <t>Email Nurturing Campaign</t>
        </is>
      </c>
      <c r="C6" s="19" t="inlineStr">
        <is>
          <t>Email</t>
        </is>
      </c>
      <c r="D6" s="19" t="inlineStr">
        <is>
          <t>Conversione</t>
        </is>
      </c>
      <c r="E6" s="19" t="inlineStr"/>
      <c r="F6" s="19" t="inlineStr">
        <is>
          <t>X</t>
        </is>
      </c>
      <c r="G6" s="19" t="inlineStr">
        <is>
          <t>X</t>
        </is>
      </c>
      <c r="H6" s="19" t="inlineStr">
        <is>
          <t>X</t>
        </is>
      </c>
      <c r="I6" s="19" t="inlineStr">
        <is>
          <t>X</t>
        </is>
      </c>
      <c r="J6" s="19" t="inlineStr"/>
      <c r="K6" s="19" t="inlineStr"/>
      <c r="L6" s="19" t="inlineStr"/>
      <c r="M6" s="19" t="inlineStr"/>
      <c r="N6" s="19" t="inlineStr"/>
      <c r="O6" s="19" t="inlineStr"/>
      <c r="P6" s="19" t="inlineStr"/>
      <c r="Q6" s="21" t="n">
        <v>5000</v>
      </c>
      <c r="R6" s="19" t="inlineStr">
        <is>
          <t>Alta</t>
        </is>
      </c>
      <c r="S6" s="19" t="inlineStr">
        <is>
          <t>Maria Gialli</t>
        </is>
      </c>
      <c r="T6" s="19" t="inlineStr">
        <is>
          <t>In Corso</t>
        </is>
      </c>
    </row>
    <row r="7">
      <c r="A7" s="7" t="n">
        <v>5</v>
      </c>
      <c r="B7" s="18" t="inlineStr">
        <is>
          <t>SEO Optimization</t>
        </is>
      </c>
      <c r="C7" s="7" t="inlineStr">
        <is>
          <t>SEO</t>
        </is>
      </c>
      <c r="D7" s="7" t="inlineStr">
        <is>
          <t>Traffico Organico</t>
        </is>
      </c>
      <c r="E7" s="7" t="inlineStr">
        <is>
          <t>X</t>
        </is>
      </c>
      <c r="F7" s="7" t="inlineStr">
        <is>
          <t>X</t>
        </is>
      </c>
      <c r="G7" s="7" t="inlineStr">
        <is>
          <t>X</t>
        </is>
      </c>
      <c r="H7" s="7" t="inlineStr">
        <is>
          <t>X</t>
        </is>
      </c>
      <c r="I7" s="7" t="inlineStr">
        <is>
          <t>X</t>
        </is>
      </c>
      <c r="J7" s="7" t="inlineStr">
        <is>
          <t>X</t>
        </is>
      </c>
      <c r="K7" s="7" t="inlineStr">
        <is>
          <t>X</t>
        </is>
      </c>
      <c r="L7" s="7" t="inlineStr">
        <is>
          <t>X</t>
        </is>
      </c>
      <c r="M7" s="7" t="inlineStr">
        <is>
          <t>X</t>
        </is>
      </c>
      <c r="N7" s="7" t="inlineStr">
        <is>
          <t>X</t>
        </is>
      </c>
      <c r="O7" s="7" t="inlineStr">
        <is>
          <t>X</t>
        </is>
      </c>
      <c r="P7" s="7" t="inlineStr">
        <is>
          <t>X</t>
        </is>
      </c>
      <c r="Q7" s="8" t="n">
        <v>15000</v>
      </c>
      <c r="R7" s="7" t="inlineStr">
        <is>
          <t>Alta</t>
        </is>
      </c>
      <c r="S7" s="7" t="inlineStr">
        <is>
          <t>Giovanni Neri</t>
        </is>
      </c>
      <c r="T7" s="7" t="inlineStr">
        <is>
          <t>In Corso</t>
        </is>
      </c>
    </row>
    <row r="8">
      <c r="A8" s="19" t="n">
        <v>6</v>
      </c>
      <c r="B8" s="20" t="inlineStr">
        <is>
          <t>Fiera Settore Primavera</t>
        </is>
      </c>
      <c r="C8" s="19" t="inlineStr">
        <is>
          <t>Eventi</t>
        </is>
      </c>
      <c r="D8" s="19" t="inlineStr">
        <is>
          <t>Lead Generation</t>
        </is>
      </c>
      <c r="E8" s="19" t="inlineStr"/>
      <c r="F8" s="19" t="inlineStr"/>
      <c r="G8" s="19" t="inlineStr"/>
      <c r="H8" s="19" t="inlineStr">
        <is>
          <t>X</t>
        </is>
      </c>
      <c r="I8" s="19" t="inlineStr">
        <is>
          <t>X</t>
        </is>
      </c>
      <c r="J8" s="19" t="inlineStr"/>
      <c r="K8" s="19" t="inlineStr"/>
      <c r="L8" s="19" t="inlineStr"/>
      <c r="M8" s="19" t="inlineStr"/>
      <c r="N8" s="19" t="inlineStr"/>
      <c r="O8" s="19" t="inlineStr"/>
      <c r="P8" s="19" t="inlineStr"/>
      <c r="Q8" s="21" t="n">
        <v>8000</v>
      </c>
      <c r="R8" s="19" t="inlineStr">
        <is>
          <t>Media</t>
        </is>
      </c>
      <c r="S8" s="19" t="inlineStr">
        <is>
          <t>Mario Rossi</t>
        </is>
      </c>
      <c r="T8" s="19" t="inlineStr">
        <is>
          <t>Pianificato</t>
        </is>
      </c>
    </row>
    <row r="9">
      <c r="A9" s="7" t="n">
        <v>7</v>
      </c>
      <c r="B9" s="18" t="inlineStr">
        <is>
          <t>Webinar Series Q2</t>
        </is>
      </c>
      <c r="C9" s="7" t="inlineStr">
        <is>
          <t>Digital</t>
        </is>
      </c>
      <c r="D9" s="7" t="inlineStr">
        <is>
          <t>Educazione Cliente</t>
        </is>
      </c>
      <c r="E9" s="7" t="inlineStr"/>
      <c r="F9" s="7" t="inlineStr"/>
      <c r="G9" s="7" t="inlineStr"/>
      <c r="H9" s="7" t="inlineStr">
        <is>
          <t>X</t>
        </is>
      </c>
      <c r="I9" s="7" t="inlineStr">
        <is>
          <t>X</t>
        </is>
      </c>
      <c r="J9" s="7" t="inlineStr">
        <is>
          <t>X</t>
        </is>
      </c>
      <c r="K9" s="7" t="inlineStr"/>
      <c r="L9" s="7" t="inlineStr"/>
      <c r="M9" s="7" t="inlineStr"/>
      <c r="N9" s="7" t="inlineStr"/>
      <c r="O9" s="7" t="inlineStr"/>
      <c r="P9" s="7" t="inlineStr"/>
      <c r="Q9" s="8" t="n">
        <v>4000</v>
      </c>
      <c r="R9" s="7" t="inlineStr">
        <is>
          <t>Media</t>
        </is>
      </c>
      <c r="S9" s="7" t="inlineStr">
        <is>
          <t>Laura Bianchi</t>
        </is>
      </c>
      <c r="T9" s="7" t="inlineStr">
        <is>
          <t>Pianificato</t>
        </is>
      </c>
    </row>
    <row r="10">
      <c r="A10" s="19" t="n">
        <v>8</v>
      </c>
      <c r="B10" s="20" t="inlineStr">
        <is>
          <t>Campagna Estiva Social</t>
        </is>
      </c>
      <c r="C10" s="19" t="inlineStr">
        <is>
          <t>Social Media</t>
        </is>
      </c>
      <c r="D10" s="19" t="inlineStr">
        <is>
          <t>Brand Awareness</t>
        </is>
      </c>
      <c r="E10" s="19" t="inlineStr"/>
      <c r="F10" s="19" t="inlineStr"/>
      <c r="G10" s="19" t="inlineStr"/>
      <c r="H10" s="19" t="inlineStr"/>
      <c r="I10" s="19" t="inlineStr"/>
      <c r="J10" s="19" t="inlineStr">
        <is>
          <t>X</t>
        </is>
      </c>
      <c r="K10" s="19" t="inlineStr">
        <is>
          <t>X</t>
        </is>
      </c>
      <c r="L10" s="19" t="inlineStr">
        <is>
          <t>X</t>
        </is>
      </c>
      <c r="M10" s="19" t="inlineStr"/>
      <c r="N10" s="19" t="inlineStr"/>
      <c r="O10" s="19" t="inlineStr"/>
      <c r="P10" s="19" t="inlineStr"/>
      <c r="Q10" s="21" t="n">
        <v>10000</v>
      </c>
      <c r="R10" s="19" t="inlineStr">
        <is>
          <t>Media</t>
        </is>
      </c>
      <c r="S10" s="19" t="inlineStr">
        <is>
          <t>Paolo Verdi</t>
        </is>
      </c>
      <c r="T10" s="19" t="inlineStr">
        <is>
          <t>Pianificato</t>
        </is>
      </c>
    </row>
    <row r="11">
      <c r="A11" s="7" t="n">
        <v>9</v>
      </c>
      <c r="B11" s="18" t="inlineStr">
        <is>
          <t>Retargeting Campaign</t>
        </is>
      </c>
      <c r="C11" s="7" t="inlineStr">
        <is>
          <t>Digital Ads</t>
        </is>
      </c>
      <c r="D11" s="7" t="inlineStr">
        <is>
          <t>Conversione</t>
        </is>
      </c>
      <c r="E11" s="7" t="inlineStr"/>
      <c r="F11" s="7" t="inlineStr"/>
      <c r="G11" s="7" t="inlineStr"/>
      <c r="H11" s="7" t="inlineStr"/>
      <c r="I11" s="7" t="inlineStr">
        <is>
          <t>X</t>
        </is>
      </c>
      <c r="J11" s="7" t="inlineStr">
        <is>
          <t>X</t>
        </is>
      </c>
      <c r="K11" s="7" t="inlineStr">
        <is>
          <t>X</t>
        </is>
      </c>
      <c r="L11" s="7" t="inlineStr">
        <is>
          <t>X</t>
        </is>
      </c>
      <c r="M11" s="7" t="inlineStr">
        <is>
          <t>X</t>
        </is>
      </c>
      <c r="N11" s="7" t="inlineStr"/>
      <c r="O11" s="7" t="inlineStr"/>
      <c r="P11" s="7" t="inlineStr"/>
      <c r="Q11" s="8" t="n">
        <v>12000</v>
      </c>
      <c r="R11" s="7" t="inlineStr">
        <is>
          <t>Alta</t>
        </is>
      </c>
      <c r="S11" s="7" t="inlineStr">
        <is>
          <t>Maria Gialli</t>
        </is>
      </c>
      <c r="T11" s="7" t="inlineStr">
        <is>
          <t>Pianificato</t>
        </is>
      </c>
    </row>
    <row r="12">
      <c r="A12" s="19" t="n">
        <v>10</v>
      </c>
      <c r="B12" s="20" t="inlineStr">
        <is>
          <t>Video Marketing Campaign</t>
        </is>
      </c>
      <c r="C12" s="19" t="inlineStr">
        <is>
          <t>Content</t>
        </is>
      </c>
      <c r="D12" s="19" t="inlineStr">
        <is>
          <t>Engagement</t>
        </is>
      </c>
      <c r="E12" s="19" t="inlineStr"/>
      <c r="F12" s="19" t="inlineStr"/>
      <c r="G12" s="19" t="inlineStr"/>
      <c r="H12" s="19" t="inlineStr"/>
      <c r="I12" s="19" t="inlineStr"/>
      <c r="J12" s="19" t="inlineStr"/>
      <c r="K12" s="19" t="inlineStr">
        <is>
          <t>X</t>
        </is>
      </c>
      <c r="L12" s="19" t="inlineStr">
        <is>
          <t>X</t>
        </is>
      </c>
      <c r="M12" s="19" t="inlineStr">
        <is>
          <t>X</t>
        </is>
      </c>
      <c r="N12" s="19" t="inlineStr"/>
      <c r="O12" s="19" t="inlineStr"/>
      <c r="P12" s="19" t="inlineStr"/>
      <c r="Q12" s="21" t="n">
        <v>9000</v>
      </c>
      <c r="R12" s="19" t="inlineStr">
        <is>
          <t>Media</t>
        </is>
      </c>
      <c r="S12" s="19" t="inlineStr">
        <is>
          <t>Giovanni Neri</t>
        </is>
      </c>
      <c r="T12" s="19" t="inlineStr">
        <is>
          <t>Pianificato</t>
        </is>
      </c>
    </row>
    <row r="13">
      <c r="A13" s="7" t="n">
        <v>11</v>
      </c>
      <c r="B13" s="18" t="inlineStr">
        <is>
          <t>Partnership Influencer</t>
        </is>
      </c>
      <c r="C13" s="7" t="inlineStr">
        <is>
          <t>Social Media</t>
        </is>
      </c>
      <c r="D13" s="7" t="inlineStr">
        <is>
          <t>Reach</t>
        </is>
      </c>
      <c r="E13" s="7" t="inlineStr"/>
      <c r="F13" s="7" t="inlineStr"/>
      <c r="G13" s="7" t="inlineStr"/>
      <c r="H13" s="7" t="inlineStr"/>
      <c r="I13" s="7" t="inlineStr"/>
      <c r="J13" s="7" t="inlineStr"/>
      <c r="K13" s="7" t="inlineStr"/>
      <c r="L13" s="7" t="inlineStr"/>
      <c r="M13" s="7" t="inlineStr">
        <is>
          <t>X</t>
        </is>
      </c>
      <c r="N13" s="7" t="inlineStr">
        <is>
          <t>X</t>
        </is>
      </c>
      <c r="O13" s="7" t="inlineStr">
        <is>
          <t>X</t>
        </is>
      </c>
      <c r="P13" s="7" t="inlineStr"/>
      <c r="Q13" s="8" t="n">
        <v>15000</v>
      </c>
      <c r="R13" s="7" t="inlineStr">
        <is>
          <t>Alta</t>
        </is>
      </c>
      <c r="S13" s="7" t="inlineStr">
        <is>
          <t>Laura Bianchi</t>
        </is>
      </c>
      <c r="T13" s="7" t="inlineStr">
        <is>
          <t>Pianificato</t>
        </is>
      </c>
    </row>
    <row r="14">
      <c r="A14" s="19" t="n">
        <v>12</v>
      </c>
      <c r="B14" s="20" t="inlineStr">
        <is>
          <t>Black Friday Campaign</t>
        </is>
      </c>
      <c r="C14" s="19" t="inlineStr">
        <is>
          <t>Multi-Channel</t>
        </is>
      </c>
      <c r="D14" s="19" t="inlineStr">
        <is>
          <t>Vendite</t>
        </is>
      </c>
      <c r="E14" s="19" t="inlineStr"/>
      <c r="F14" s="19" t="inlineStr"/>
      <c r="G14" s="19" t="inlineStr"/>
      <c r="H14" s="19" t="inlineStr"/>
      <c r="I14" s="19" t="inlineStr"/>
      <c r="J14" s="19" t="inlineStr"/>
      <c r="K14" s="19" t="inlineStr"/>
      <c r="L14" s="19" t="inlineStr"/>
      <c r="M14" s="19" t="inlineStr"/>
      <c r="N14" s="19" t="inlineStr"/>
      <c r="O14" s="19" t="inlineStr">
        <is>
          <t>X</t>
        </is>
      </c>
      <c r="P14" s="19" t="inlineStr">
        <is>
          <t>X</t>
        </is>
      </c>
      <c r="Q14" s="21" t="n">
        <v>20000</v>
      </c>
      <c r="R14" s="19" t="inlineStr">
        <is>
          <t>Alta</t>
        </is>
      </c>
      <c r="S14" s="19" t="inlineStr">
        <is>
          <t>Mario Rossi</t>
        </is>
      </c>
      <c r="T14" s="19" t="inlineStr">
        <is>
          <t>Pianificato</t>
        </is>
      </c>
    </row>
    <row r="15">
      <c r="A15" s="7" t="n">
        <v>13</v>
      </c>
      <c r="B15" s="18" t="inlineStr">
        <is>
          <t>Holiday Email Campaign</t>
        </is>
      </c>
      <c r="C15" s="7" t="inlineStr">
        <is>
          <t>Email</t>
        </is>
      </c>
      <c r="D15" s="7" t="inlineStr">
        <is>
          <t>Vendite</t>
        </is>
      </c>
      <c r="E15" s="7" t="inlineStr"/>
      <c r="F15" s="7" t="inlineStr"/>
      <c r="G15" s="7" t="inlineStr"/>
      <c r="H15" s="7" t="inlineStr"/>
      <c r="I15" s="7" t="inlineStr"/>
      <c r="J15" s="7" t="inlineStr"/>
      <c r="K15" s="7" t="inlineStr"/>
      <c r="L15" s="7" t="inlineStr"/>
      <c r="M15" s="7" t="inlineStr"/>
      <c r="N15" s="7" t="inlineStr"/>
      <c r="O15" s="7" t="inlineStr"/>
      <c r="P15" s="7" t="inlineStr">
        <is>
          <t>X</t>
        </is>
      </c>
      <c r="Q15" s="8" t="n">
        <v>6000</v>
      </c>
      <c r="R15" s="7" t="inlineStr">
        <is>
          <t>Alta</t>
        </is>
      </c>
      <c r="S15" s="7" t="inlineStr">
        <is>
          <t>Maria Gialli</t>
        </is>
      </c>
      <c r="T15" s="7" t="inlineStr">
        <is>
          <t>Pianificato</t>
        </is>
      </c>
    </row>
    <row r="16">
      <c r="A16" s="19" t="n">
        <v>14</v>
      </c>
      <c r="B16" s="20" t="inlineStr">
        <is>
          <t>Year-End Review Content</t>
        </is>
      </c>
      <c r="C16" s="19" t="inlineStr">
        <is>
          <t>Content</t>
        </is>
      </c>
      <c r="D16" s="19" t="inlineStr">
        <is>
          <t>Engagement</t>
        </is>
      </c>
      <c r="E16" s="19" t="inlineStr"/>
      <c r="F16" s="19" t="inlineStr"/>
      <c r="G16" s="19" t="inlineStr"/>
      <c r="H16" s="19" t="inlineStr"/>
      <c r="I16" s="19" t="inlineStr"/>
      <c r="J16" s="19" t="inlineStr"/>
      <c r="K16" s="19" t="inlineStr"/>
      <c r="L16" s="19" t="inlineStr"/>
      <c r="M16" s="19" t="inlineStr"/>
      <c r="N16" s="19" t="inlineStr"/>
      <c r="O16" s="19" t="inlineStr"/>
      <c r="P16" s="19" t="inlineStr">
        <is>
          <t>X</t>
        </is>
      </c>
      <c r="Q16" s="21" t="n">
        <v>3000</v>
      </c>
      <c r="R16" s="19" t="inlineStr">
        <is>
          <t>Bassa</t>
        </is>
      </c>
      <c r="S16" s="19" t="inlineStr">
        <is>
          <t>Paolo Verdi</t>
        </is>
      </c>
      <c r="T16" s="19" t="inlineStr">
        <is>
          <t>Pianificato</t>
        </is>
      </c>
    </row>
  </sheetData>
  <mergeCells count="1">
    <mergeCell ref="A1:N1"/>
  </mergeCells>
  <dataValidations count="2">
    <dataValidation sqref="T3:T16" showErrorMessage="1" showInputMessage="1" allowBlank="0" type="list">
      <formula1>"Pianificato,In Corso,Completato,Sospeso"</formula1>
    </dataValidation>
    <dataValidation sqref="R3:R16" showErrorMessage="1" showInputMessage="1" allowBlank="0" type="list">
      <formula1>"Alta,Media,Bassa"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</cols>
  <sheetData>
    <row r="1">
      <c r="A1" s="17" t="inlineStr">
        <is>
          <t>GESTIONE CAMPAGNE MARKETING</t>
        </is>
      </c>
    </row>
    <row r="2">
      <c r="A2" s="6" t="inlineStr">
        <is>
          <t>ID</t>
        </is>
      </c>
      <c r="B2" s="6" t="inlineStr">
        <is>
          <t>Nome Campagna</t>
        </is>
      </c>
      <c r="C2" s="6" t="inlineStr">
        <is>
          <t>Canale</t>
        </is>
      </c>
      <c r="D2" s="6" t="inlineStr">
        <is>
          <t>Data Inizio</t>
        </is>
      </c>
      <c r="E2" s="6" t="inlineStr">
        <is>
          <t>Data Fine</t>
        </is>
      </c>
      <c r="F2" s="6" t="inlineStr">
        <is>
          <t>Budget</t>
        </is>
      </c>
      <c r="G2" s="6" t="inlineStr">
        <is>
          <t>Spesa</t>
        </is>
      </c>
      <c r="H2" s="6" t="inlineStr">
        <is>
          <t>Impressioni</t>
        </is>
      </c>
      <c r="I2" s="6" t="inlineStr">
        <is>
          <t>Click</t>
        </is>
      </c>
      <c r="J2" s="6" t="inlineStr">
        <is>
          <t>CTR</t>
        </is>
      </c>
      <c r="K2" s="6" t="inlineStr">
        <is>
          <t>Lead</t>
        </is>
      </c>
      <c r="L2" s="6" t="inlineStr">
        <is>
          <t>CPA</t>
        </is>
      </c>
      <c r="M2" s="6" t="inlineStr">
        <is>
          <t>Conversioni</t>
        </is>
      </c>
      <c r="N2" s="6" t="inlineStr">
        <is>
          <t>Tasso Conv.</t>
        </is>
      </c>
      <c r="O2" s="6" t="inlineStr">
        <is>
          <t>ROI %</t>
        </is>
      </c>
      <c r="P2" s="6" t="inlineStr">
        <is>
          <t>Stato</t>
        </is>
      </c>
    </row>
    <row r="3">
      <c r="A3" s="7" t="inlineStr">
        <is>
          <t>C001</t>
        </is>
      </c>
      <c r="B3" s="18" t="inlineStr">
        <is>
          <t>Google Ads - Prodotto A</t>
        </is>
      </c>
      <c r="C3" s="7" t="inlineStr">
        <is>
          <t>PPC</t>
        </is>
      </c>
      <c r="D3" s="7" t="inlineStr">
        <is>
          <t>01/01/2024</t>
        </is>
      </c>
      <c r="E3" s="7" t="inlineStr">
        <is>
          <t>31/03/2024</t>
        </is>
      </c>
      <c r="F3" s="8" t="n">
        <v>8000</v>
      </c>
      <c r="G3" s="8" t="n">
        <v>7850</v>
      </c>
      <c r="H3" s="22" t="n">
        <v>125000</v>
      </c>
      <c r="I3" s="22" t="n">
        <v>3750</v>
      </c>
      <c r="J3" s="9">
        <f>I3/H3</f>
        <v/>
      </c>
      <c r="K3" s="22" t="n">
        <v>188</v>
      </c>
      <c r="L3" s="8">
        <f>G3/K3</f>
        <v/>
      </c>
      <c r="M3" s="22" t="n">
        <v>38</v>
      </c>
      <c r="N3" s="9">
        <f>M3/K3</f>
        <v/>
      </c>
      <c r="O3" s="9">
        <f>(M3*600-G3)/G3*100</f>
        <v/>
      </c>
      <c r="P3" s="7" t="inlineStr">
        <is>
          <t>Completata</t>
        </is>
      </c>
    </row>
    <row r="4">
      <c r="A4" s="19" t="inlineStr">
        <is>
          <t>C002</t>
        </is>
      </c>
      <c r="B4" s="20" t="inlineStr">
        <is>
          <t>Facebook Lead Gen</t>
        </is>
      </c>
      <c r="C4" s="19" t="inlineStr">
        <is>
          <t>Social</t>
        </is>
      </c>
      <c r="D4" s="19" t="inlineStr">
        <is>
          <t>15/01/2024</t>
        </is>
      </c>
      <c r="E4" s="19" t="inlineStr">
        <is>
          <t>15/04/2024</t>
        </is>
      </c>
      <c r="F4" s="21" t="n">
        <v>6000</v>
      </c>
      <c r="G4" s="21" t="n">
        <v>5920</v>
      </c>
      <c r="H4" s="23" t="n">
        <v>95000</v>
      </c>
      <c r="I4" s="23" t="n">
        <v>2850</v>
      </c>
      <c r="J4" s="24">
        <f>I4/H4</f>
        <v/>
      </c>
      <c r="K4" s="23" t="n">
        <v>142</v>
      </c>
      <c r="L4" s="21">
        <f>G4/K4</f>
        <v/>
      </c>
      <c r="M4" s="23" t="n">
        <v>28</v>
      </c>
      <c r="N4" s="24">
        <f>M4/K4</f>
        <v/>
      </c>
      <c r="O4" s="24">
        <f>(M4*600-G4)/G4*100</f>
        <v/>
      </c>
      <c r="P4" s="19" t="inlineStr">
        <is>
          <t>Completata</t>
        </is>
      </c>
    </row>
    <row r="5">
      <c r="A5" s="7" t="inlineStr">
        <is>
          <t>C003</t>
        </is>
      </c>
      <c r="B5" s="18" t="inlineStr">
        <is>
          <t>LinkedIn B2B Campaign</t>
        </is>
      </c>
      <c r="C5" s="7" t="inlineStr">
        <is>
          <t>Social</t>
        </is>
      </c>
      <c r="D5" s="7" t="inlineStr">
        <is>
          <t>01/02/2024</t>
        </is>
      </c>
      <c r="E5" s="7" t="inlineStr">
        <is>
          <t>31/05/2024</t>
        </is>
      </c>
      <c r="F5" s="8" t="n">
        <v>10000</v>
      </c>
      <c r="G5" s="8" t="n">
        <v>9800</v>
      </c>
      <c r="H5" s="22" t="n">
        <v>45000</v>
      </c>
      <c r="I5" s="22" t="n">
        <v>1800</v>
      </c>
      <c r="J5" s="9">
        <f>I5/H5</f>
        <v/>
      </c>
      <c r="K5" s="22" t="n">
        <v>90</v>
      </c>
      <c r="L5" s="8">
        <f>G5/K5</f>
        <v/>
      </c>
      <c r="M5" s="22" t="n">
        <v>27</v>
      </c>
      <c r="N5" s="9">
        <f>M5/K5</f>
        <v/>
      </c>
      <c r="O5" s="9">
        <f>(M5*600-G5)/G5*100</f>
        <v/>
      </c>
      <c r="P5" s="7" t="inlineStr">
        <is>
          <t>Completata</t>
        </is>
      </c>
    </row>
    <row r="6">
      <c r="A6" s="19" t="inlineStr">
        <is>
          <t>C004</t>
        </is>
      </c>
      <c r="B6" s="20" t="inlineStr">
        <is>
          <t>Instagram Stories Ads</t>
        </is>
      </c>
      <c r="C6" s="19" t="inlineStr">
        <is>
          <t>Social</t>
        </is>
      </c>
      <c r="D6" s="19" t="inlineStr">
        <is>
          <t>15/02/2024</t>
        </is>
      </c>
      <c r="E6" s="19" t="inlineStr">
        <is>
          <t>15/05/2024</t>
        </is>
      </c>
      <c r="F6" s="21" t="n">
        <v>5000</v>
      </c>
      <c r="G6" s="21" t="n">
        <v>4850</v>
      </c>
      <c r="H6" s="23" t="n">
        <v>180000</v>
      </c>
      <c r="I6" s="23" t="n">
        <v>7200</v>
      </c>
      <c r="J6" s="24">
        <f>I6/H6</f>
        <v/>
      </c>
      <c r="K6" s="23" t="n">
        <v>144</v>
      </c>
      <c r="L6" s="21">
        <f>G6/K6</f>
        <v/>
      </c>
      <c r="M6" s="23" t="n">
        <v>29</v>
      </c>
      <c r="N6" s="24">
        <f>M6/K6</f>
        <v/>
      </c>
      <c r="O6" s="24">
        <f>(M6*600-G6)/G6*100</f>
        <v/>
      </c>
      <c r="P6" s="19" t="inlineStr">
        <is>
          <t>Completata</t>
        </is>
      </c>
    </row>
    <row r="7">
      <c r="A7" s="7" t="inlineStr">
        <is>
          <t>C005</t>
        </is>
      </c>
      <c r="B7" s="18" t="inlineStr">
        <is>
          <t>YouTube Video Ads</t>
        </is>
      </c>
      <c r="C7" s="7" t="inlineStr">
        <is>
          <t>Video</t>
        </is>
      </c>
      <c r="D7" s="7" t="inlineStr">
        <is>
          <t>01/03/2024</t>
        </is>
      </c>
      <c r="E7" s="7" t="inlineStr">
        <is>
          <t>31/05/2024</t>
        </is>
      </c>
      <c r="F7" s="8" t="n">
        <v>7000</v>
      </c>
      <c r="G7" s="8" t="n">
        <v>6920</v>
      </c>
      <c r="H7" s="22" t="n">
        <v>210000</v>
      </c>
      <c r="I7" s="22" t="n">
        <v>4200</v>
      </c>
      <c r="J7" s="9">
        <f>I7/H7</f>
        <v/>
      </c>
      <c r="K7" s="22" t="n">
        <v>105</v>
      </c>
      <c r="L7" s="8">
        <f>G7/K7</f>
        <v/>
      </c>
      <c r="M7" s="22" t="n">
        <v>21</v>
      </c>
      <c r="N7" s="9">
        <f>M7/K7</f>
        <v/>
      </c>
      <c r="O7" s="9">
        <f>(M7*600-G7)/G7*100</f>
        <v/>
      </c>
      <c r="P7" s="7" t="inlineStr">
        <is>
          <t>Completata</t>
        </is>
      </c>
    </row>
    <row r="8">
      <c r="A8" s="19" t="inlineStr">
        <is>
          <t>C006</t>
        </is>
      </c>
      <c r="B8" s="20" t="inlineStr">
        <is>
          <t>Email Drip Campaign</t>
        </is>
      </c>
      <c r="C8" s="19" t="inlineStr">
        <is>
          <t>Email</t>
        </is>
      </c>
      <c r="D8" s="19" t="inlineStr">
        <is>
          <t>01/03/2024</t>
        </is>
      </c>
      <c r="E8" s="19" t="inlineStr">
        <is>
          <t>30/06/2024</t>
        </is>
      </c>
      <c r="F8" s="21" t="n">
        <v>3000</v>
      </c>
      <c r="G8" s="21" t="n">
        <v>2890</v>
      </c>
      <c r="H8" s="23" t="n">
        <v>25000</v>
      </c>
      <c r="I8" s="23" t="n">
        <v>3750</v>
      </c>
      <c r="J8" s="24">
        <f>I8/H8</f>
        <v/>
      </c>
      <c r="K8" s="23" t="n">
        <v>75</v>
      </c>
      <c r="L8" s="21">
        <f>G8/K8</f>
        <v/>
      </c>
      <c r="M8" s="23" t="n">
        <v>23</v>
      </c>
      <c r="N8" s="24">
        <f>M8/K8</f>
        <v/>
      </c>
      <c r="O8" s="24">
        <f>(M8*600-G8)/G8*100</f>
        <v/>
      </c>
      <c r="P8" s="19" t="inlineStr">
        <is>
          <t>Attiva</t>
        </is>
      </c>
    </row>
    <row r="9">
      <c r="A9" s="7" t="inlineStr">
        <is>
          <t>C007</t>
        </is>
      </c>
      <c r="B9" s="18" t="inlineStr">
        <is>
          <t>SEO Content Push</t>
        </is>
      </c>
      <c r="C9" s="7" t="inlineStr">
        <is>
          <t>Organic</t>
        </is>
      </c>
      <c r="D9" s="7" t="inlineStr">
        <is>
          <t>01/04/2024</t>
        </is>
      </c>
      <c r="E9" s="7" t="inlineStr">
        <is>
          <t>30/09/2024</t>
        </is>
      </c>
      <c r="F9" s="8" t="n">
        <v>8000</v>
      </c>
      <c r="G9" s="8" t="n">
        <v>5200</v>
      </c>
      <c r="H9" s="22" t="n">
        <v>150000</v>
      </c>
      <c r="I9" s="22" t="n">
        <v>7500</v>
      </c>
      <c r="J9" s="9">
        <f>I9/H9</f>
        <v/>
      </c>
      <c r="K9" s="22" t="n">
        <v>150</v>
      </c>
      <c r="L9" s="8">
        <f>G9/K9</f>
        <v/>
      </c>
      <c r="M9" s="22" t="n">
        <v>45</v>
      </c>
      <c r="N9" s="9">
        <f>M9/K9</f>
        <v/>
      </c>
      <c r="O9" s="9">
        <f>(M9*600-G9)/G9*100</f>
        <v/>
      </c>
      <c r="P9" s="7" t="inlineStr">
        <is>
          <t>Attiva</t>
        </is>
      </c>
    </row>
    <row r="10">
      <c r="A10" s="19" t="inlineStr">
        <is>
          <t>C008</t>
        </is>
      </c>
      <c r="B10" s="20" t="inlineStr">
        <is>
          <t>Retargeting Display</t>
        </is>
      </c>
      <c r="C10" s="19" t="inlineStr">
        <is>
          <t>Display</t>
        </is>
      </c>
      <c r="D10" s="19" t="inlineStr">
        <is>
          <t>15/04/2024</t>
        </is>
      </c>
      <c r="E10" s="19" t="inlineStr">
        <is>
          <t>15/07/2024</t>
        </is>
      </c>
      <c r="F10" s="21" t="n">
        <v>5000</v>
      </c>
      <c r="G10" s="21" t="n">
        <v>3850</v>
      </c>
      <c r="H10" s="23" t="n">
        <v>280000</v>
      </c>
      <c r="I10" s="23" t="n">
        <v>5600</v>
      </c>
      <c r="J10" s="24">
        <f>I10/H10</f>
        <v/>
      </c>
      <c r="K10" s="23" t="n">
        <v>112</v>
      </c>
      <c r="L10" s="21">
        <f>G10/K10</f>
        <v/>
      </c>
      <c r="M10" s="23" t="n">
        <v>34</v>
      </c>
      <c r="N10" s="24">
        <f>M10/K10</f>
        <v/>
      </c>
      <c r="O10" s="24">
        <f>(M10*600-G10)/G10*100</f>
        <v/>
      </c>
      <c r="P10" s="19" t="inlineStr">
        <is>
          <t>Attiva</t>
        </is>
      </c>
    </row>
    <row r="11">
      <c r="A11" s="7" t="inlineStr">
        <is>
          <t>C009</t>
        </is>
      </c>
      <c r="B11" s="18" t="inlineStr">
        <is>
          <t>Twitter Engagement</t>
        </is>
      </c>
      <c r="C11" s="7" t="inlineStr">
        <is>
          <t>Social</t>
        </is>
      </c>
      <c r="D11" s="7" t="inlineStr">
        <is>
          <t>01/05/2024</t>
        </is>
      </c>
      <c r="E11" s="7" t="inlineStr">
        <is>
          <t>31/08/2024</t>
        </is>
      </c>
      <c r="F11" s="8" t="n">
        <v>4000</v>
      </c>
      <c r="G11" s="8" t="n">
        <v>2650</v>
      </c>
      <c r="H11" s="22" t="n">
        <v>85000</v>
      </c>
      <c r="I11" s="22" t="n">
        <v>2550</v>
      </c>
      <c r="J11" s="9">
        <f>I11/H11</f>
        <v/>
      </c>
      <c r="K11" s="22" t="n">
        <v>51</v>
      </c>
      <c r="L11" s="8">
        <f>G11/K11</f>
        <v/>
      </c>
      <c r="M11" s="22" t="n">
        <v>15</v>
      </c>
      <c r="N11" s="9">
        <f>M11/K11</f>
        <v/>
      </c>
      <c r="O11" s="9">
        <f>(M11*600-G11)/G11*100</f>
        <v/>
      </c>
      <c r="P11" s="7" t="inlineStr">
        <is>
          <t>Attiva</t>
        </is>
      </c>
    </row>
    <row r="12">
      <c r="A12" s="19" t="inlineStr">
        <is>
          <t>C010</t>
        </is>
      </c>
      <c r="B12" s="20" t="inlineStr">
        <is>
          <t>Pinterest Shopping Ads</t>
        </is>
      </c>
      <c r="C12" s="19" t="inlineStr">
        <is>
          <t>Social</t>
        </is>
      </c>
      <c r="D12" s="19" t="inlineStr">
        <is>
          <t>15/05/2024</t>
        </is>
      </c>
      <c r="E12" s="19" t="inlineStr">
        <is>
          <t>15/09/2024</t>
        </is>
      </c>
      <c r="F12" s="21" t="n">
        <v>6000</v>
      </c>
      <c r="G12" s="21" t="n">
        <v>3920</v>
      </c>
      <c r="H12" s="23" t="n">
        <v>120000</v>
      </c>
      <c r="I12" s="23" t="n">
        <v>4800</v>
      </c>
      <c r="J12" s="24">
        <f>I12/H12</f>
        <v/>
      </c>
      <c r="K12" s="23" t="n">
        <v>96</v>
      </c>
      <c r="L12" s="21">
        <f>G12/K12</f>
        <v/>
      </c>
      <c r="M12" s="23" t="n">
        <v>29</v>
      </c>
      <c r="N12" s="24">
        <f>M12/K12</f>
        <v/>
      </c>
      <c r="O12" s="24">
        <f>(M12*600-G12)/G12*100</f>
        <v/>
      </c>
      <c r="P12" s="19" t="inlineStr">
        <is>
          <t>Attiva</t>
        </is>
      </c>
    </row>
    <row r="13">
      <c r="A13" s="7" t="inlineStr">
        <is>
          <t>C011</t>
        </is>
      </c>
      <c r="B13" s="18" t="inlineStr">
        <is>
          <t>Influencer Partnership</t>
        </is>
      </c>
      <c r="C13" s="7" t="inlineStr">
        <is>
          <t>Influencer</t>
        </is>
      </c>
      <c r="D13" s="7" t="inlineStr">
        <is>
          <t>01/06/2024</t>
        </is>
      </c>
      <c r="E13" s="7" t="inlineStr">
        <is>
          <t>31/12/2024</t>
        </is>
      </c>
      <c r="F13" s="8" t="n">
        <v>12000</v>
      </c>
      <c r="G13" s="8" t="n">
        <v>6000</v>
      </c>
      <c r="H13" s="22" t="n">
        <v>350000</v>
      </c>
      <c r="I13" s="22" t="n">
        <v>10500</v>
      </c>
      <c r="J13" s="9">
        <f>I13/H13</f>
        <v/>
      </c>
      <c r="K13" s="22" t="n">
        <v>210</v>
      </c>
      <c r="L13" s="8">
        <f>G13/K13</f>
        <v/>
      </c>
      <c r="M13" s="22" t="n">
        <v>63</v>
      </c>
      <c r="N13" s="9">
        <f>M13/K13</f>
        <v/>
      </c>
      <c r="O13" s="9">
        <f>(M13*600-G13)/G13*100</f>
        <v/>
      </c>
      <c r="P13" s="7" t="inlineStr">
        <is>
          <t>Attiva</t>
        </is>
      </c>
    </row>
    <row r="14">
      <c r="A14" s="19" t="inlineStr">
        <is>
          <t>C012</t>
        </is>
      </c>
      <c r="B14" s="20" t="inlineStr">
        <is>
          <t>Podcast Sponsorship</t>
        </is>
      </c>
      <c r="C14" s="19" t="inlineStr">
        <is>
          <t>Audio</t>
        </is>
      </c>
      <c r="D14" s="19" t="inlineStr">
        <is>
          <t>01/07/2024</t>
        </is>
      </c>
      <c r="E14" s="19" t="inlineStr">
        <is>
          <t>31/12/2024</t>
        </is>
      </c>
      <c r="F14" s="21" t="n">
        <v>8000</v>
      </c>
      <c r="G14" s="21" t="n">
        <v>4200</v>
      </c>
      <c r="H14" s="23" t="n">
        <v>95000</v>
      </c>
      <c r="I14" s="23" t="n">
        <v>1900</v>
      </c>
      <c r="J14" s="24">
        <f>I14/H14</f>
        <v/>
      </c>
      <c r="K14" s="23" t="n">
        <v>57</v>
      </c>
      <c r="L14" s="21">
        <f>G14/K14</f>
        <v/>
      </c>
      <c r="M14" s="23" t="n">
        <v>17</v>
      </c>
      <c r="N14" s="24">
        <f>M14/K14</f>
        <v/>
      </c>
      <c r="O14" s="24">
        <f>(M14*600-G14)/G14*100</f>
        <v/>
      </c>
      <c r="P14" s="19" t="inlineStr">
        <is>
          <t>Attiva</t>
        </is>
      </c>
    </row>
  </sheetData>
  <mergeCells count="1"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7" t="inlineStr">
        <is>
          <t>GESTIONE BUDGET MARKETING</t>
        </is>
      </c>
    </row>
    <row r="2">
      <c r="A2" s="6" t="inlineStr">
        <is>
          <t>Categoria</t>
        </is>
      </c>
      <c r="B2" s="6" t="inlineStr">
        <is>
          <t>Budget Annuale</t>
        </is>
      </c>
      <c r="C2" s="6" t="inlineStr">
        <is>
          <t>Q1</t>
        </is>
      </c>
      <c r="D2" s="6" t="inlineStr">
        <is>
          <t>Q2</t>
        </is>
      </c>
      <c r="E2" s="6" t="inlineStr">
        <is>
          <t>Q3</t>
        </is>
      </c>
      <c r="F2" s="6" t="inlineStr">
        <is>
          <t>Q4</t>
        </is>
      </c>
      <c r="G2" s="6" t="inlineStr">
        <is>
          <t>Spesa Totale</t>
        </is>
      </c>
      <c r="H2" s="6" t="inlineStr">
        <is>
          <t>Residuo</t>
        </is>
      </c>
      <c r="I2" s="6" t="inlineStr">
        <is>
          <t>% Utilizzo</t>
        </is>
      </c>
    </row>
    <row r="3">
      <c r="A3" s="18" t="inlineStr">
        <is>
          <t>Digital Advertising</t>
        </is>
      </c>
      <c r="B3" s="8" t="n">
        <v>45000</v>
      </c>
      <c r="C3" s="8" t="n">
        <v>11250</v>
      </c>
      <c r="D3" s="8" t="n">
        <v>11250</v>
      </c>
      <c r="E3" s="8" t="n">
        <v>11250</v>
      </c>
      <c r="F3" s="8" t="n">
        <v>11250</v>
      </c>
      <c r="G3" s="8" t="n">
        <v>42500</v>
      </c>
      <c r="H3" s="8">
        <f>B3-G3</f>
        <v/>
      </c>
      <c r="I3" s="9">
        <f>G3/B3</f>
        <v/>
      </c>
    </row>
    <row r="4">
      <c r="A4" s="18" t="inlineStr">
        <is>
          <t>Social Media Marketing</t>
        </is>
      </c>
      <c r="B4" s="8" t="n">
        <v>30000</v>
      </c>
      <c r="C4" s="8" t="n">
        <v>7500</v>
      </c>
      <c r="D4" s="8" t="n">
        <v>7500</v>
      </c>
      <c r="E4" s="8" t="n">
        <v>7500</v>
      </c>
      <c r="F4" s="8" t="n">
        <v>7500</v>
      </c>
      <c r="G4" s="8" t="n">
        <v>28900</v>
      </c>
      <c r="H4" s="8">
        <f>B4-G4</f>
        <v/>
      </c>
      <c r="I4" s="9">
        <f>G4/B4</f>
        <v/>
      </c>
    </row>
    <row r="5">
      <c r="A5" s="18" t="inlineStr">
        <is>
          <t>Content Marketing</t>
        </is>
      </c>
      <c r="B5" s="8" t="n">
        <v>25000</v>
      </c>
      <c r="C5" s="8" t="n">
        <v>6250</v>
      </c>
      <c r="D5" s="8" t="n">
        <v>6250</v>
      </c>
      <c r="E5" s="8" t="n">
        <v>6250</v>
      </c>
      <c r="F5" s="8" t="n">
        <v>6250</v>
      </c>
      <c r="G5" s="8" t="n">
        <v>24200</v>
      </c>
      <c r="H5" s="8">
        <f>B5-G5</f>
        <v/>
      </c>
      <c r="I5" s="9">
        <f>G5/B5</f>
        <v/>
      </c>
    </row>
    <row r="6">
      <c r="A6" s="18" t="inlineStr">
        <is>
          <t>Email Marketing</t>
        </is>
      </c>
      <c r="B6" s="8" t="n">
        <v>15000</v>
      </c>
      <c r="C6" s="8" t="n">
        <v>3750</v>
      </c>
      <c r="D6" s="8" t="n">
        <v>3750</v>
      </c>
      <c r="E6" s="8" t="n">
        <v>3750</v>
      </c>
      <c r="F6" s="8" t="n">
        <v>3750</v>
      </c>
      <c r="G6" s="8" t="n">
        <v>14800</v>
      </c>
      <c r="H6" s="8">
        <f>B6-G6</f>
        <v/>
      </c>
      <c r="I6" s="9">
        <f>G6/B6</f>
        <v/>
      </c>
    </row>
    <row r="7">
      <c r="A7" s="18" t="inlineStr">
        <is>
          <t>SEO/SEM</t>
        </is>
      </c>
      <c r="B7" s="8" t="n">
        <v>20000</v>
      </c>
      <c r="C7" s="8" t="n">
        <v>5000</v>
      </c>
      <c r="D7" s="8" t="n">
        <v>5000</v>
      </c>
      <c r="E7" s="8" t="n">
        <v>5000</v>
      </c>
      <c r="F7" s="8" t="n">
        <v>5000</v>
      </c>
      <c r="G7" s="8" t="n">
        <v>19500</v>
      </c>
      <c r="H7" s="8">
        <f>B7-G7</f>
        <v/>
      </c>
      <c r="I7" s="9">
        <f>G7/B7</f>
        <v/>
      </c>
    </row>
    <row r="8">
      <c r="A8" s="18" t="inlineStr">
        <is>
          <t>Eventi</t>
        </is>
      </c>
      <c r="B8" s="8" t="n">
        <v>15000</v>
      </c>
      <c r="C8" s="8" t="n">
        <v>3750</v>
      </c>
      <c r="D8" s="8" t="n">
        <v>3750</v>
      </c>
      <c r="E8" s="8" t="n">
        <v>3750</v>
      </c>
      <c r="F8" s="8" t="n">
        <v>3750</v>
      </c>
      <c r="G8" s="8" t="n">
        <v>14300</v>
      </c>
      <c r="H8" s="8">
        <f>B8-G8</f>
        <v/>
      </c>
      <c r="I8" s="9">
        <f>G8/B8</f>
        <v/>
      </c>
    </row>
    <row r="9">
      <c r="A9" s="25" t="inlineStr">
        <is>
          <t>TOTALE</t>
        </is>
      </c>
      <c r="B9" s="13">
        <f>SUM(B3:B8)</f>
        <v/>
      </c>
      <c r="C9" s="13">
        <f>SUM(C3:C8)</f>
        <v/>
      </c>
      <c r="D9" s="13">
        <f>SUM(D3:D8)</f>
        <v/>
      </c>
      <c r="E9" s="13">
        <f>SUM(E3:E8)</f>
        <v/>
      </c>
      <c r="F9" s="13">
        <f>SUM(F3:F8)</f>
        <v/>
      </c>
      <c r="G9" s="13">
        <f>SUM(G3:G8)</f>
        <v/>
      </c>
      <c r="H9" s="13">
        <f>SUM(H3:H8)</f>
        <v/>
      </c>
      <c r="I9" s="14">
        <f>G9/B9</f>
        <v/>
      </c>
    </row>
    <row r="11">
      <c r="A11" s="5" t="inlineStr">
        <is>
          <t>DETTAGLIO SPESE MENSILI</t>
        </is>
      </c>
    </row>
    <row r="12">
      <c r="A12" s="6" t="inlineStr">
        <is>
          <t>Categoria</t>
        </is>
      </c>
      <c r="B12" s="6" t="inlineStr">
        <is>
          <t>Gen</t>
        </is>
      </c>
      <c r="C12" s="6" t="inlineStr">
        <is>
          <t>Feb</t>
        </is>
      </c>
      <c r="D12" s="6" t="inlineStr">
        <is>
          <t>Mar</t>
        </is>
      </c>
      <c r="E12" s="6" t="inlineStr">
        <is>
          <t>Apr</t>
        </is>
      </c>
      <c r="F12" s="6" t="inlineStr">
        <is>
          <t>Mag</t>
        </is>
      </c>
      <c r="G12" s="6" t="inlineStr">
        <is>
          <t>Giu</t>
        </is>
      </c>
      <c r="H12" s="6" t="inlineStr">
        <is>
          <t>Lug</t>
        </is>
      </c>
      <c r="I12" s="6" t="inlineStr">
        <is>
          <t>Ago</t>
        </is>
      </c>
      <c r="J12" s="6" t="inlineStr">
        <is>
          <t>Set</t>
        </is>
      </c>
      <c r="K12" s="6" t="inlineStr">
        <is>
          <t>Ott</t>
        </is>
      </c>
      <c r="L12" s="6" t="inlineStr">
        <is>
          <t>Nov</t>
        </is>
      </c>
      <c r="M12" s="6" t="inlineStr">
        <is>
          <t>Dic</t>
        </is>
      </c>
      <c r="N12" s="6" t="inlineStr">
        <is>
          <t>Totale</t>
        </is>
      </c>
    </row>
    <row r="13">
      <c r="A13" s="18" t="inlineStr">
        <is>
          <t>Digital Advertising</t>
        </is>
      </c>
      <c r="B13" s="8" t="n">
        <v>3800</v>
      </c>
      <c r="C13" s="8" t="n">
        <v>3600</v>
      </c>
      <c r="D13" s="8" t="n">
        <v>3900</v>
      </c>
      <c r="E13" s="8" t="n">
        <v>3500</v>
      </c>
      <c r="F13" s="8" t="n">
        <v>3700</v>
      </c>
      <c r="G13" s="8" t="n">
        <v>3600</v>
      </c>
      <c r="H13" s="8" t="n">
        <v>3400</v>
      </c>
      <c r="I13" s="8" t="n">
        <v>3200</v>
      </c>
      <c r="J13" s="8" t="n">
        <v>3500</v>
      </c>
      <c r="K13" s="8" t="n">
        <v>3600</v>
      </c>
      <c r="L13" s="8" t="n">
        <v>3800</v>
      </c>
      <c r="M13" s="8" t="n">
        <v>3900</v>
      </c>
      <c r="N13" s="26">
        <f>SUM(B13:M13)</f>
        <v/>
      </c>
    </row>
    <row r="14">
      <c r="A14" s="18" t="inlineStr">
        <is>
          <t>Social Media Marketing</t>
        </is>
      </c>
      <c r="B14" s="8" t="n">
        <v>2400</v>
      </c>
      <c r="C14" s="8" t="n">
        <v>2500</v>
      </c>
      <c r="D14" s="8" t="n">
        <v>2300</v>
      </c>
      <c r="E14" s="8" t="n">
        <v>2400</v>
      </c>
      <c r="F14" s="8" t="n">
        <v>2600</v>
      </c>
      <c r="G14" s="8" t="n">
        <v>2500</v>
      </c>
      <c r="H14" s="8" t="n">
        <v>2400</v>
      </c>
      <c r="I14" s="8" t="n">
        <v>2300</v>
      </c>
      <c r="J14" s="8" t="n">
        <v>2400</v>
      </c>
      <c r="K14" s="8" t="n">
        <v>2500</v>
      </c>
      <c r="L14" s="8" t="n">
        <v>2400</v>
      </c>
      <c r="M14" s="8" t="n">
        <v>2200</v>
      </c>
      <c r="N14" s="26">
        <f>SUM(B14:M14)</f>
        <v/>
      </c>
    </row>
    <row r="15">
      <c r="A15" s="18" t="inlineStr">
        <is>
          <t>Content Marketing</t>
        </is>
      </c>
      <c r="B15" s="8" t="n">
        <v>2000</v>
      </c>
      <c r="C15" s="8" t="n">
        <v>2100</v>
      </c>
      <c r="D15" s="8" t="n">
        <v>2000</v>
      </c>
      <c r="E15" s="8" t="n">
        <v>2200</v>
      </c>
      <c r="F15" s="8" t="n">
        <v>2000</v>
      </c>
      <c r="G15" s="8" t="n">
        <v>2100</v>
      </c>
      <c r="H15" s="8" t="n">
        <v>1900</v>
      </c>
      <c r="I15" s="8" t="n">
        <v>2000</v>
      </c>
      <c r="J15" s="8" t="n">
        <v>2100</v>
      </c>
      <c r="K15" s="8" t="n">
        <v>2000</v>
      </c>
      <c r="L15" s="8" t="n">
        <v>1900</v>
      </c>
      <c r="M15" s="8" t="n">
        <v>1900</v>
      </c>
      <c r="N15" s="26">
        <f>SUM(B15:M15)</f>
        <v/>
      </c>
    </row>
    <row r="16">
      <c r="A16" s="18" t="inlineStr">
        <is>
          <t>Email Marketing</t>
        </is>
      </c>
      <c r="B16" s="8" t="n">
        <v>1200</v>
      </c>
      <c r="C16" s="8" t="n">
        <v>1300</v>
      </c>
      <c r="D16" s="8" t="n">
        <v>1250</v>
      </c>
      <c r="E16" s="8" t="n">
        <v>1200</v>
      </c>
      <c r="F16" s="8" t="n">
        <v>1300</v>
      </c>
      <c r="G16" s="8" t="n">
        <v>1200</v>
      </c>
      <c r="H16" s="8" t="n">
        <v>1150</v>
      </c>
      <c r="I16" s="8" t="n">
        <v>1200</v>
      </c>
      <c r="J16" s="8" t="n">
        <v>1250</v>
      </c>
      <c r="K16" s="8" t="n">
        <v>1300</v>
      </c>
      <c r="L16" s="8" t="n">
        <v>1200</v>
      </c>
      <c r="M16" s="8" t="n">
        <v>1250</v>
      </c>
      <c r="N16" s="26">
        <f>SUM(B16:M16)</f>
        <v/>
      </c>
    </row>
    <row r="17">
      <c r="A17" s="18" t="inlineStr">
        <is>
          <t>SEO/SEM</t>
        </is>
      </c>
      <c r="B17" s="8" t="n">
        <v>1600</v>
      </c>
      <c r="C17" s="8" t="n">
        <v>1700</v>
      </c>
      <c r="D17" s="8" t="n">
        <v>1650</v>
      </c>
      <c r="E17" s="8" t="n">
        <v>1600</v>
      </c>
      <c r="F17" s="8" t="n">
        <v>1700</v>
      </c>
      <c r="G17" s="8" t="n">
        <v>1600</v>
      </c>
      <c r="H17" s="8" t="n">
        <v>1550</v>
      </c>
      <c r="I17" s="8" t="n">
        <v>1600</v>
      </c>
      <c r="J17" s="8" t="n">
        <v>1650</v>
      </c>
      <c r="K17" s="8" t="n">
        <v>1700</v>
      </c>
      <c r="L17" s="8" t="n">
        <v>1600</v>
      </c>
      <c r="M17" s="8" t="n">
        <v>1650</v>
      </c>
      <c r="N17" s="26">
        <f>SUM(B17:M17)</f>
        <v/>
      </c>
    </row>
    <row r="18">
      <c r="A18" s="18" t="inlineStr">
        <is>
          <t>Eventi</t>
        </is>
      </c>
      <c r="B18" s="8" t="n">
        <v>800</v>
      </c>
      <c r="C18" s="8" t="n">
        <v>900</v>
      </c>
      <c r="D18" s="8" t="n">
        <v>1200</v>
      </c>
      <c r="E18" s="8" t="n">
        <v>2500</v>
      </c>
      <c r="F18" s="8" t="n">
        <v>1800</v>
      </c>
      <c r="G18" s="8" t="n">
        <v>900</v>
      </c>
      <c r="H18" s="8" t="n">
        <v>800</v>
      </c>
      <c r="I18" s="8" t="n">
        <v>700</v>
      </c>
      <c r="J18" s="8" t="n">
        <v>1200</v>
      </c>
      <c r="K18" s="8" t="n">
        <v>1000</v>
      </c>
      <c r="L18" s="8" t="n">
        <v>1200</v>
      </c>
      <c r="M18" s="8" t="n">
        <v>1500</v>
      </c>
      <c r="N18" s="26">
        <f>SUM(B18:M18)</f>
        <v/>
      </c>
    </row>
  </sheetData>
  <mergeCells count="2">
    <mergeCell ref="A1:H1"/>
    <mergeCell ref="A11:M11"/>
  </mergeCells>
  <conditionalFormatting sqref="I3:I8">
    <cfRule type="dataBar" priority="1">
      <dataBar showValue="1">
        <cfvo type="min" val="0"/>
        <cfvo type="max" val="1"/>
        <color rgb="003B82F6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>
      <c r="A1" s="17" t="inlineStr">
        <is>
          <t>ANALISI ROI E PERFORMANCE</t>
        </is>
      </c>
    </row>
    <row r="2">
      <c r="A2" s="6" t="inlineStr">
        <is>
          <t>Campagna</t>
        </is>
      </c>
      <c r="B2" s="6" t="inlineStr">
        <is>
          <t>Investimento</t>
        </is>
      </c>
      <c r="C2" s="6" t="inlineStr">
        <is>
          <t>Lead Generati</t>
        </is>
      </c>
      <c r="D2" s="6" t="inlineStr">
        <is>
          <t>CPA</t>
        </is>
      </c>
      <c r="E2" s="6" t="inlineStr">
        <is>
          <t>Conversioni</t>
        </is>
      </c>
      <c r="F2" s="6" t="inlineStr">
        <is>
          <t>Tasso Conv.</t>
        </is>
      </c>
      <c r="G2" s="6" t="inlineStr">
        <is>
          <t>Ricavi</t>
        </is>
      </c>
      <c r="H2" s="6" t="inlineStr">
        <is>
          <t>ROI</t>
        </is>
      </c>
      <c r="I2" s="6" t="inlineStr">
        <is>
          <t>ROAS</t>
        </is>
      </c>
      <c r="J2" s="6" t="inlineStr">
        <is>
          <t>Performance</t>
        </is>
      </c>
    </row>
    <row r="3">
      <c r="A3" s="18" t="inlineStr">
        <is>
          <t>Google Ads - Prodotto A</t>
        </is>
      </c>
      <c r="B3" s="8" t="n">
        <v>7850</v>
      </c>
      <c r="C3" s="22" t="n">
        <v>188</v>
      </c>
      <c r="D3" s="8">
        <f>B3/C3</f>
        <v/>
      </c>
      <c r="E3" s="7" t="n">
        <v>38</v>
      </c>
      <c r="F3" s="9">
        <f>E3/C3</f>
        <v/>
      </c>
      <c r="G3" s="8" t="n">
        <v>22800</v>
      </c>
      <c r="H3" s="9">
        <f>(G3-B3)/B3</f>
        <v/>
      </c>
      <c r="I3" s="27">
        <f>G3/B3</f>
        <v/>
      </c>
      <c r="J3" s="7">
        <f>IF(H3&gt;2,"Eccellente",IF(H3&gt;1,"Buono",IF(H3&gt;0,"Sufficiente","Scarso")))</f>
        <v/>
      </c>
    </row>
    <row r="4">
      <c r="A4" s="18" t="inlineStr">
        <is>
          <t>Facebook Lead Gen</t>
        </is>
      </c>
      <c r="B4" s="8" t="n">
        <v>5920</v>
      </c>
      <c r="C4" s="22" t="n">
        <v>142</v>
      </c>
      <c r="D4" s="8">
        <f>B4/C4</f>
        <v/>
      </c>
      <c r="E4" s="7" t="n">
        <v>28</v>
      </c>
      <c r="F4" s="9">
        <f>E4/C4</f>
        <v/>
      </c>
      <c r="G4" s="8" t="n">
        <v>16800</v>
      </c>
      <c r="H4" s="9">
        <f>(G4-B4)/B4</f>
        <v/>
      </c>
      <c r="I4" s="27">
        <f>G4/B4</f>
        <v/>
      </c>
      <c r="J4" s="7">
        <f>IF(H4&gt;2,"Eccellente",IF(H4&gt;1,"Buono",IF(H4&gt;0,"Sufficiente","Scarso")))</f>
        <v/>
      </c>
    </row>
    <row r="5">
      <c r="A5" s="18" t="inlineStr">
        <is>
          <t>LinkedIn B2B Campaign</t>
        </is>
      </c>
      <c r="B5" s="8" t="n">
        <v>9800</v>
      </c>
      <c r="C5" s="22" t="n">
        <v>90</v>
      </c>
      <c r="D5" s="8">
        <f>B5/C5</f>
        <v/>
      </c>
      <c r="E5" s="7" t="n">
        <v>27</v>
      </c>
      <c r="F5" s="9">
        <f>E5/C5</f>
        <v/>
      </c>
      <c r="G5" s="8" t="n">
        <v>16200</v>
      </c>
      <c r="H5" s="9">
        <f>(G5-B5)/B5</f>
        <v/>
      </c>
      <c r="I5" s="27">
        <f>G5/B5</f>
        <v/>
      </c>
      <c r="J5" s="7">
        <f>IF(H5&gt;2,"Eccellente",IF(H5&gt;1,"Buono",IF(H5&gt;0,"Sufficiente","Scarso")))</f>
        <v/>
      </c>
    </row>
    <row r="6">
      <c r="A6" s="18" t="inlineStr">
        <is>
          <t>Instagram Stories Ads</t>
        </is>
      </c>
      <c r="B6" s="8" t="n">
        <v>4850</v>
      </c>
      <c r="C6" s="22" t="n">
        <v>144</v>
      </c>
      <c r="D6" s="8">
        <f>B6/C6</f>
        <v/>
      </c>
      <c r="E6" s="7" t="n">
        <v>29</v>
      </c>
      <c r="F6" s="9">
        <f>E6/C6</f>
        <v/>
      </c>
      <c r="G6" s="8" t="n">
        <v>17400</v>
      </c>
      <c r="H6" s="9">
        <f>(G6-B6)/B6</f>
        <v/>
      </c>
      <c r="I6" s="27">
        <f>G6/B6</f>
        <v/>
      </c>
      <c r="J6" s="7">
        <f>IF(H6&gt;2,"Eccellente",IF(H6&gt;1,"Buono",IF(H6&gt;0,"Sufficiente","Scarso")))</f>
        <v/>
      </c>
    </row>
    <row r="7">
      <c r="A7" s="18" t="inlineStr">
        <is>
          <t>YouTube Video Ads</t>
        </is>
      </c>
      <c r="B7" s="8" t="n">
        <v>6920</v>
      </c>
      <c r="C7" s="22" t="n">
        <v>105</v>
      </c>
      <c r="D7" s="8">
        <f>B7/C7</f>
        <v/>
      </c>
      <c r="E7" s="7" t="n">
        <v>21</v>
      </c>
      <c r="F7" s="9">
        <f>E7/C7</f>
        <v/>
      </c>
      <c r="G7" s="8" t="n">
        <v>12600</v>
      </c>
      <c r="H7" s="9">
        <f>(G7-B7)/B7</f>
        <v/>
      </c>
      <c r="I7" s="27">
        <f>G7/B7</f>
        <v/>
      </c>
      <c r="J7" s="7">
        <f>IF(H7&gt;2,"Eccellente",IF(H7&gt;1,"Buono",IF(H7&gt;0,"Sufficiente","Scarso")))</f>
        <v/>
      </c>
    </row>
    <row r="8">
      <c r="A8" s="18" t="inlineStr">
        <is>
          <t>Email Drip Campaign</t>
        </is>
      </c>
      <c r="B8" s="8" t="n">
        <v>2890</v>
      </c>
      <c r="C8" s="22" t="n">
        <v>75</v>
      </c>
      <c r="D8" s="8">
        <f>B8/C8</f>
        <v/>
      </c>
      <c r="E8" s="7" t="n">
        <v>23</v>
      </c>
      <c r="F8" s="9">
        <f>E8/C8</f>
        <v/>
      </c>
      <c r="G8" s="8" t="n">
        <v>13800</v>
      </c>
      <c r="H8" s="9">
        <f>(G8-B8)/B8</f>
        <v/>
      </c>
      <c r="I8" s="27">
        <f>G8/B8</f>
        <v/>
      </c>
      <c r="J8" s="7">
        <f>IF(H8&gt;2,"Eccellente",IF(H8&gt;1,"Buono",IF(H8&gt;0,"Sufficiente","Scarso")))</f>
        <v/>
      </c>
    </row>
    <row r="9">
      <c r="A9" s="18" t="inlineStr">
        <is>
          <t>SEO Content Push</t>
        </is>
      </c>
      <c r="B9" s="8" t="n">
        <v>5200</v>
      </c>
      <c r="C9" s="22" t="n">
        <v>150</v>
      </c>
      <c r="D9" s="8">
        <f>B9/C9</f>
        <v/>
      </c>
      <c r="E9" s="7" t="n">
        <v>45</v>
      </c>
      <c r="F9" s="9">
        <f>E9/C9</f>
        <v/>
      </c>
      <c r="G9" s="8" t="n">
        <v>27000</v>
      </c>
      <c r="H9" s="9">
        <f>(G9-B9)/B9</f>
        <v/>
      </c>
      <c r="I9" s="27">
        <f>G9/B9</f>
        <v/>
      </c>
      <c r="J9" s="7">
        <f>IF(H9&gt;2,"Eccellente",IF(H9&gt;1,"Buono",IF(H9&gt;0,"Sufficiente","Scarso")))</f>
        <v/>
      </c>
    </row>
    <row r="10">
      <c r="A10" s="18" t="inlineStr">
        <is>
          <t>Retargeting Display</t>
        </is>
      </c>
      <c r="B10" s="8" t="n">
        <v>3850</v>
      </c>
      <c r="C10" s="22" t="n">
        <v>112</v>
      </c>
      <c r="D10" s="8">
        <f>B10/C10</f>
        <v/>
      </c>
      <c r="E10" s="7" t="n">
        <v>34</v>
      </c>
      <c r="F10" s="9">
        <f>E10/C10</f>
        <v/>
      </c>
      <c r="G10" s="8" t="n">
        <v>20400</v>
      </c>
      <c r="H10" s="9">
        <f>(G10-B10)/B10</f>
        <v/>
      </c>
      <c r="I10" s="27">
        <f>G10/B10</f>
        <v/>
      </c>
      <c r="J10" s="7">
        <f>IF(H10&gt;2,"Eccellente",IF(H10&gt;1,"Buono",IF(H10&gt;0,"Sufficiente","Scarso")))</f>
        <v/>
      </c>
    </row>
    <row r="11">
      <c r="A11" s="25" t="inlineStr">
        <is>
          <t>TOTALE</t>
        </is>
      </c>
      <c r="B11" s="13">
        <f>SUM(B3:B10)</f>
        <v/>
      </c>
      <c r="C11" s="28">
        <f>SUM(C3:C10)</f>
        <v/>
      </c>
      <c r="D11" s="13">
        <f>B11/C11</f>
        <v/>
      </c>
      <c r="E11" s="12">
        <f>SUM(E3:E10)</f>
        <v/>
      </c>
      <c r="F11" s="14">
        <f>E11/C11</f>
        <v/>
      </c>
      <c r="G11" s="13">
        <f>SUM(G3:G10)</f>
        <v/>
      </c>
      <c r="H11" s="14">
        <f>(G11-B11)/B11</f>
        <v/>
      </c>
      <c r="I11" s="29">
        <f>G11/B11</f>
        <v/>
      </c>
      <c r="J11" s="12" t="inlineStr"/>
    </row>
    <row r="13">
      <c r="A13" s="5" t="inlineStr">
        <is>
          <t>METRICHE CHIAVE</t>
        </is>
      </c>
    </row>
    <row r="14">
      <c r="A14" s="25" t="inlineStr">
        <is>
          <t>CPA Medio</t>
        </is>
      </c>
      <c r="B14" s="30">
        <f>B11/C11</f>
        <v/>
      </c>
      <c r="C14" s="31" t="n"/>
      <c r="D14" s="25" t="inlineStr">
        <is>
          <t>Tasso Conversione Medio</t>
        </is>
      </c>
      <c r="E14" s="30">
        <f>E11/C11</f>
        <v/>
      </c>
      <c r="F14" s="31" t="n"/>
      <c r="G14" s="25" t="inlineStr">
        <is>
          <t>ROI Medio</t>
        </is>
      </c>
      <c r="H14" s="30">
        <f>AVERAGE(H3:H10)</f>
        <v/>
      </c>
      <c r="I14" s="31" t="n"/>
      <c r="J14" s="31" t="n"/>
    </row>
    <row r="15">
      <c r="A15" s="25" t="inlineStr">
        <is>
          <t>Lead Totali</t>
        </is>
      </c>
      <c r="B15" s="32">
        <f>C11</f>
        <v/>
      </c>
      <c r="C15" s="31" t="n"/>
      <c r="D15" s="25" t="inlineStr">
        <is>
          <t>Conversioni Totali</t>
        </is>
      </c>
      <c r="E15" s="32">
        <f>E11</f>
        <v/>
      </c>
      <c r="F15" s="31" t="n"/>
      <c r="G15" s="25" t="inlineStr">
        <is>
          <t>ROAS Medio</t>
        </is>
      </c>
      <c r="H15" s="32">
        <f>AVERAGE(I3:I10)</f>
        <v/>
      </c>
      <c r="I15" s="31" t="n"/>
      <c r="J15" s="31" t="n"/>
    </row>
    <row r="16">
      <c r="A16" s="25" t="inlineStr">
        <is>
          <t>Investimento Totale</t>
        </is>
      </c>
      <c r="B16" s="30">
        <f>B11</f>
        <v/>
      </c>
      <c r="C16" s="31" t="n"/>
      <c r="D16" s="25" t="inlineStr">
        <is>
          <t>Ricavi Totali</t>
        </is>
      </c>
      <c r="E16" s="30">
        <f>G11</f>
        <v/>
      </c>
      <c r="F16" s="31" t="n"/>
      <c r="G16" s="25" t="inlineStr">
        <is>
          <t>Margine</t>
        </is>
      </c>
      <c r="H16" s="30">
        <f>G11-B11</f>
        <v/>
      </c>
      <c r="I16" s="31" t="n"/>
      <c r="J16" s="31" t="n"/>
    </row>
  </sheetData>
  <mergeCells count="2">
    <mergeCell ref="A1:J1"/>
    <mergeCell ref="A13:J1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8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7" t="inlineStr">
        <is>
          <t>CALENDARIO MARKETING 2024</t>
        </is>
      </c>
    </row>
    <row r="3">
      <c r="A3" s="3" t="inlineStr">
        <is>
          <t>GENNAIO</t>
        </is>
      </c>
    </row>
    <row r="4">
      <c r="A4" s="33" t="inlineStr">
        <is>
          <t>Settimana</t>
        </is>
      </c>
      <c r="B4" s="33" t="inlineStr">
        <is>
          <t>Attività</t>
        </is>
      </c>
      <c r="C4" s="33" t="inlineStr">
        <is>
          <t>Tipo</t>
        </is>
      </c>
      <c r="D4" s="33" t="inlineStr">
        <is>
          <t>Canale</t>
        </is>
      </c>
      <c r="E4" s="33" t="inlineStr">
        <is>
          <t>Budget</t>
        </is>
      </c>
      <c r="F4" s="33" t="inlineStr">
        <is>
          <t>Responsabile</t>
        </is>
      </c>
      <c r="G4" s="33" t="inlineStr">
        <is>
          <t>Note</t>
        </is>
      </c>
    </row>
    <row r="5">
      <c r="A5" s="7" t="inlineStr">
        <is>
          <t>Settimana 1</t>
        </is>
      </c>
      <c r="B5" s="31" t="n"/>
      <c r="C5" s="31" t="n"/>
      <c r="D5" s="31" t="n"/>
      <c r="E5" s="31" t="n"/>
      <c r="F5" s="31" t="n"/>
      <c r="G5" s="31" t="n"/>
    </row>
    <row r="6">
      <c r="A6" s="7" t="inlineStr">
        <is>
          <t>Settimana 2</t>
        </is>
      </c>
      <c r="B6" s="31" t="n"/>
      <c r="C6" s="31" t="n"/>
      <c r="D6" s="31" t="n"/>
      <c r="E6" s="31" t="n"/>
      <c r="F6" s="31" t="n"/>
      <c r="G6" s="31" t="n"/>
    </row>
    <row r="7">
      <c r="A7" s="7" t="inlineStr">
        <is>
          <t>Settimana 3</t>
        </is>
      </c>
      <c r="B7" s="31" t="n"/>
      <c r="C7" s="31" t="n"/>
      <c r="D7" s="31" t="n"/>
      <c r="E7" s="31" t="n"/>
      <c r="F7" s="31" t="n"/>
      <c r="G7" s="31" t="n"/>
    </row>
    <row r="8">
      <c r="A8" s="7" t="inlineStr">
        <is>
          <t>Settimana 4</t>
        </is>
      </c>
      <c r="B8" s="31" t="n"/>
      <c r="C8" s="31" t="n"/>
      <c r="D8" s="31" t="n"/>
      <c r="E8" s="31" t="n"/>
      <c r="F8" s="31" t="n"/>
      <c r="G8" s="31" t="n"/>
    </row>
    <row r="10">
      <c r="A10" s="3" t="inlineStr">
        <is>
          <t>FEBBRAIO</t>
        </is>
      </c>
    </row>
    <row r="11">
      <c r="A11" s="33" t="inlineStr">
        <is>
          <t>Settimana</t>
        </is>
      </c>
      <c r="B11" s="33" t="inlineStr">
        <is>
          <t>Attività</t>
        </is>
      </c>
      <c r="C11" s="33" t="inlineStr">
        <is>
          <t>Tipo</t>
        </is>
      </c>
      <c r="D11" s="33" t="inlineStr">
        <is>
          <t>Canale</t>
        </is>
      </c>
      <c r="E11" s="33" t="inlineStr">
        <is>
          <t>Budget</t>
        </is>
      </c>
      <c r="F11" s="33" t="inlineStr">
        <is>
          <t>Responsabile</t>
        </is>
      </c>
      <c r="G11" s="33" t="inlineStr">
        <is>
          <t>Note</t>
        </is>
      </c>
    </row>
    <row r="12">
      <c r="A12" s="7" t="inlineStr">
        <is>
          <t>Settimana 1</t>
        </is>
      </c>
      <c r="B12" s="31" t="n"/>
      <c r="C12" s="31" t="n"/>
      <c r="D12" s="31" t="n"/>
      <c r="E12" s="31" t="n"/>
      <c r="F12" s="31" t="n"/>
      <c r="G12" s="31" t="n"/>
    </row>
    <row r="13">
      <c r="A13" s="7" t="inlineStr">
        <is>
          <t>Settimana 2</t>
        </is>
      </c>
      <c r="B13" s="31" t="n"/>
      <c r="C13" s="31" t="n"/>
      <c r="D13" s="31" t="n"/>
      <c r="E13" s="31" t="n"/>
      <c r="F13" s="31" t="n"/>
      <c r="G13" s="31" t="n"/>
    </row>
    <row r="14">
      <c r="A14" s="7" t="inlineStr">
        <is>
          <t>Settimana 3</t>
        </is>
      </c>
      <c r="B14" s="31" t="n"/>
      <c r="C14" s="31" t="n"/>
      <c r="D14" s="31" t="n"/>
      <c r="E14" s="31" t="n"/>
      <c r="F14" s="31" t="n"/>
      <c r="G14" s="31" t="n"/>
    </row>
    <row r="15">
      <c r="A15" s="7" t="inlineStr">
        <is>
          <t>Settimana 4</t>
        </is>
      </c>
      <c r="B15" s="31" t="n"/>
      <c r="C15" s="31" t="n"/>
      <c r="D15" s="31" t="n"/>
      <c r="E15" s="31" t="n"/>
      <c r="F15" s="31" t="n"/>
      <c r="G15" s="31" t="n"/>
    </row>
    <row r="17">
      <c r="A17" s="3" t="inlineStr">
        <is>
          <t>MARZO</t>
        </is>
      </c>
    </row>
    <row r="18">
      <c r="A18" s="33" t="inlineStr">
        <is>
          <t>Settimana</t>
        </is>
      </c>
      <c r="B18" s="33" t="inlineStr">
        <is>
          <t>Attività</t>
        </is>
      </c>
      <c r="C18" s="33" t="inlineStr">
        <is>
          <t>Tipo</t>
        </is>
      </c>
      <c r="D18" s="33" t="inlineStr">
        <is>
          <t>Canale</t>
        </is>
      </c>
      <c r="E18" s="33" t="inlineStr">
        <is>
          <t>Budget</t>
        </is>
      </c>
      <c r="F18" s="33" t="inlineStr">
        <is>
          <t>Responsabile</t>
        </is>
      </c>
      <c r="G18" s="33" t="inlineStr">
        <is>
          <t>Note</t>
        </is>
      </c>
    </row>
    <row r="19">
      <c r="A19" s="7" t="inlineStr">
        <is>
          <t>Settimana 1</t>
        </is>
      </c>
      <c r="B19" s="31" t="n"/>
      <c r="C19" s="31" t="n"/>
      <c r="D19" s="31" t="n"/>
      <c r="E19" s="31" t="n"/>
      <c r="F19" s="31" t="n"/>
      <c r="G19" s="31" t="n"/>
    </row>
    <row r="20">
      <c r="A20" s="7" t="inlineStr">
        <is>
          <t>Settimana 2</t>
        </is>
      </c>
      <c r="B20" s="31" t="n"/>
      <c r="C20" s="31" t="n"/>
      <c r="D20" s="31" t="n"/>
      <c r="E20" s="31" t="n"/>
      <c r="F20" s="31" t="n"/>
      <c r="G20" s="31" t="n"/>
    </row>
    <row r="21">
      <c r="A21" s="7" t="inlineStr">
        <is>
          <t>Settimana 3</t>
        </is>
      </c>
      <c r="B21" s="31" t="n"/>
      <c r="C21" s="31" t="n"/>
      <c r="D21" s="31" t="n"/>
      <c r="E21" s="31" t="n"/>
      <c r="F21" s="31" t="n"/>
      <c r="G21" s="31" t="n"/>
    </row>
    <row r="22">
      <c r="A22" s="7" t="inlineStr">
        <is>
          <t>Settimana 4</t>
        </is>
      </c>
      <c r="B22" s="31" t="n"/>
      <c r="C22" s="31" t="n"/>
      <c r="D22" s="31" t="n"/>
      <c r="E22" s="31" t="n"/>
      <c r="F22" s="31" t="n"/>
      <c r="G22" s="31" t="n"/>
    </row>
    <row r="24">
      <c r="A24" s="3" t="inlineStr">
        <is>
          <t>APRILE</t>
        </is>
      </c>
    </row>
    <row r="25">
      <c r="A25" s="33" t="inlineStr">
        <is>
          <t>Settimana</t>
        </is>
      </c>
      <c r="B25" s="33" t="inlineStr">
        <is>
          <t>Attività</t>
        </is>
      </c>
      <c r="C25" s="33" t="inlineStr">
        <is>
          <t>Tipo</t>
        </is>
      </c>
      <c r="D25" s="33" t="inlineStr">
        <is>
          <t>Canale</t>
        </is>
      </c>
      <c r="E25" s="33" t="inlineStr">
        <is>
          <t>Budget</t>
        </is>
      </c>
      <c r="F25" s="33" t="inlineStr">
        <is>
          <t>Responsabile</t>
        </is>
      </c>
      <c r="G25" s="33" t="inlineStr">
        <is>
          <t>Note</t>
        </is>
      </c>
    </row>
    <row r="26">
      <c r="A26" s="7" t="inlineStr">
        <is>
          <t>Settimana 1</t>
        </is>
      </c>
      <c r="B26" s="31" t="n"/>
      <c r="C26" s="31" t="n"/>
      <c r="D26" s="31" t="n"/>
      <c r="E26" s="31" t="n"/>
      <c r="F26" s="31" t="n"/>
      <c r="G26" s="31" t="n"/>
    </row>
    <row r="27">
      <c r="A27" s="7" t="inlineStr">
        <is>
          <t>Settimana 2</t>
        </is>
      </c>
      <c r="B27" s="31" t="n"/>
      <c r="C27" s="31" t="n"/>
      <c r="D27" s="31" t="n"/>
      <c r="E27" s="31" t="n"/>
      <c r="F27" s="31" t="n"/>
      <c r="G27" s="31" t="n"/>
    </row>
    <row r="28">
      <c r="A28" s="7" t="inlineStr">
        <is>
          <t>Settimana 3</t>
        </is>
      </c>
      <c r="B28" s="31" t="n"/>
      <c r="C28" s="31" t="n"/>
      <c r="D28" s="31" t="n"/>
      <c r="E28" s="31" t="n"/>
      <c r="F28" s="31" t="n"/>
      <c r="G28" s="31" t="n"/>
    </row>
    <row r="29">
      <c r="A29" s="7" t="inlineStr">
        <is>
          <t>Settimana 4</t>
        </is>
      </c>
      <c r="B29" s="31" t="n"/>
      <c r="C29" s="31" t="n"/>
      <c r="D29" s="31" t="n"/>
      <c r="E29" s="31" t="n"/>
      <c r="F29" s="31" t="n"/>
      <c r="G29" s="31" t="n"/>
    </row>
    <row r="31">
      <c r="A31" s="3" t="inlineStr">
        <is>
          <t>MAGGIO</t>
        </is>
      </c>
    </row>
    <row r="32">
      <c r="A32" s="33" t="inlineStr">
        <is>
          <t>Settimana</t>
        </is>
      </c>
      <c r="B32" s="33" t="inlineStr">
        <is>
          <t>Attività</t>
        </is>
      </c>
      <c r="C32" s="33" t="inlineStr">
        <is>
          <t>Tipo</t>
        </is>
      </c>
      <c r="D32" s="33" t="inlineStr">
        <is>
          <t>Canale</t>
        </is>
      </c>
      <c r="E32" s="33" t="inlineStr">
        <is>
          <t>Budget</t>
        </is>
      </c>
      <c r="F32" s="33" t="inlineStr">
        <is>
          <t>Responsabile</t>
        </is>
      </c>
      <c r="G32" s="33" t="inlineStr">
        <is>
          <t>Note</t>
        </is>
      </c>
    </row>
    <row r="33">
      <c r="A33" s="7" t="inlineStr">
        <is>
          <t>Settimana 1</t>
        </is>
      </c>
      <c r="B33" s="31" t="n"/>
      <c r="C33" s="31" t="n"/>
      <c r="D33" s="31" t="n"/>
      <c r="E33" s="31" t="n"/>
      <c r="F33" s="31" t="n"/>
      <c r="G33" s="31" t="n"/>
    </row>
    <row r="34">
      <c r="A34" s="7" t="inlineStr">
        <is>
          <t>Settimana 2</t>
        </is>
      </c>
      <c r="B34" s="31" t="n"/>
      <c r="C34" s="31" t="n"/>
      <c r="D34" s="31" t="n"/>
      <c r="E34" s="31" t="n"/>
      <c r="F34" s="31" t="n"/>
      <c r="G34" s="31" t="n"/>
    </row>
    <row r="35">
      <c r="A35" s="7" t="inlineStr">
        <is>
          <t>Settimana 3</t>
        </is>
      </c>
      <c r="B35" s="31" t="n"/>
      <c r="C35" s="31" t="n"/>
      <c r="D35" s="31" t="n"/>
      <c r="E35" s="31" t="n"/>
      <c r="F35" s="31" t="n"/>
      <c r="G35" s="31" t="n"/>
    </row>
    <row r="36">
      <c r="A36" s="7" t="inlineStr">
        <is>
          <t>Settimana 4</t>
        </is>
      </c>
      <c r="B36" s="31" t="n"/>
      <c r="C36" s="31" t="n"/>
      <c r="D36" s="31" t="n"/>
      <c r="E36" s="31" t="n"/>
      <c r="F36" s="31" t="n"/>
      <c r="G36" s="31" t="n"/>
    </row>
    <row r="38">
      <c r="A38" s="3" t="inlineStr">
        <is>
          <t>GIUGNO</t>
        </is>
      </c>
    </row>
    <row r="39">
      <c r="A39" s="33" t="inlineStr">
        <is>
          <t>Settimana</t>
        </is>
      </c>
      <c r="B39" s="33" t="inlineStr">
        <is>
          <t>Attività</t>
        </is>
      </c>
      <c r="C39" s="33" t="inlineStr">
        <is>
          <t>Tipo</t>
        </is>
      </c>
      <c r="D39" s="33" t="inlineStr">
        <is>
          <t>Canale</t>
        </is>
      </c>
      <c r="E39" s="33" t="inlineStr">
        <is>
          <t>Budget</t>
        </is>
      </c>
      <c r="F39" s="33" t="inlineStr">
        <is>
          <t>Responsabile</t>
        </is>
      </c>
      <c r="G39" s="33" t="inlineStr">
        <is>
          <t>Note</t>
        </is>
      </c>
    </row>
    <row r="40">
      <c r="A40" s="7" t="inlineStr">
        <is>
          <t>Settimana 1</t>
        </is>
      </c>
      <c r="B40" s="31" t="n"/>
      <c r="C40" s="31" t="n"/>
      <c r="D40" s="31" t="n"/>
      <c r="E40" s="31" t="n"/>
      <c r="F40" s="31" t="n"/>
      <c r="G40" s="31" t="n"/>
    </row>
    <row r="41">
      <c r="A41" s="7" t="inlineStr">
        <is>
          <t>Settimana 2</t>
        </is>
      </c>
      <c r="B41" s="31" t="n"/>
      <c r="C41" s="31" t="n"/>
      <c r="D41" s="31" t="n"/>
      <c r="E41" s="31" t="n"/>
      <c r="F41" s="31" t="n"/>
      <c r="G41" s="31" t="n"/>
    </row>
    <row r="42">
      <c r="A42" s="7" t="inlineStr">
        <is>
          <t>Settimana 3</t>
        </is>
      </c>
      <c r="B42" s="31" t="n"/>
      <c r="C42" s="31" t="n"/>
      <c r="D42" s="31" t="n"/>
      <c r="E42" s="31" t="n"/>
      <c r="F42" s="31" t="n"/>
      <c r="G42" s="31" t="n"/>
    </row>
    <row r="43">
      <c r="A43" s="7" t="inlineStr">
        <is>
          <t>Settimana 4</t>
        </is>
      </c>
      <c r="B43" s="31" t="n"/>
      <c r="C43" s="31" t="n"/>
      <c r="D43" s="31" t="n"/>
      <c r="E43" s="31" t="n"/>
      <c r="F43" s="31" t="n"/>
      <c r="G43" s="31" t="n"/>
    </row>
    <row r="45">
      <c r="A45" s="3" t="inlineStr">
        <is>
          <t>LUGLIO</t>
        </is>
      </c>
    </row>
    <row r="46">
      <c r="A46" s="33" t="inlineStr">
        <is>
          <t>Settimana</t>
        </is>
      </c>
      <c r="B46" s="33" t="inlineStr">
        <is>
          <t>Attività</t>
        </is>
      </c>
      <c r="C46" s="33" t="inlineStr">
        <is>
          <t>Tipo</t>
        </is>
      </c>
      <c r="D46" s="33" t="inlineStr">
        <is>
          <t>Canale</t>
        </is>
      </c>
      <c r="E46" s="33" t="inlineStr">
        <is>
          <t>Budget</t>
        </is>
      </c>
      <c r="F46" s="33" t="inlineStr">
        <is>
          <t>Responsabile</t>
        </is>
      </c>
      <c r="G46" s="33" t="inlineStr">
        <is>
          <t>Note</t>
        </is>
      </c>
    </row>
    <row r="47">
      <c r="A47" s="7" t="inlineStr">
        <is>
          <t>Settimana 1</t>
        </is>
      </c>
      <c r="B47" s="31" t="n"/>
      <c r="C47" s="31" t="n"/>
      <c r="D47" s="31" t="n"/>
      <c r="E47" s="31" t="n"/>
      <c r="F47" s="31" t="n"/>
      <c r="G47" s="31" t="n"/>
    </row>
    <row r="48">
      <c r="A48" s="7" t="inlineStr">
        <is>
          <t>Settimana 2</t>
        </is>
      </c>
      <c r="B48" s="31" t="n"/>
      <c r="C48" s="31" t="n"/>
      <c r="D48" s="31" t="n"/>
      <c r="E48" s="31" t="n"/>
      <c r="F48" s="31" t="n"/>
      <c r="G48" s="31" t="n"/>
    </row>
    <row r="49">
      <c r="A49" s="7" t="inlineStr">
        <is>
          <t>Settimana 3</t>
        </is>
      </c>
      <c r="B49" s="31" t="n"/>
      <c r="C49" s="31" t="n"/>
      <c r="D49" s="31" t="n"/>
      <c r="E49" s="31" t="n"/>
      <c r="F49" s="31" t="n"/>
      <c r="G49" s="31" t="n"/>
    </row>
    <row r="50">
      <c r="A50" s="7" t="inlineStr">
        <is>
          <t>Settimana 4</t>
        </is>
      </c>
      <c r="B50" s="31" t="n"/>
      <c r="C50" s="31" t="n"/>
      <c r="D50" s="31" t="n"/>
      <c r="E50" s="31" t="n"/>
      <c r="F50" s="31" t="n"/>
      <c r="G50" s="31" t="n"/>
    </row>
    <row r="52">
      <c r="A52" s="3" t="inlineStr">
        <is>
          <t>AGOSTO</t>
        </is>
      </c>
    </row>
    <row r="53">
      <c r="A53" s="33" t="inlineStr">
        <is>
          <t>Settimana</t>
        </is>
      </c>
      <c r="B53" s="33" t="inlineStr">
        <is>
          <t>Attività</t>
        </is>
      </c>
      <c r="C53" s="33" t="inlineStr">
        <is>
          <t>Tipo</t>
        </is>
      </c>
      <c r="D53" s="33" t="inlineStr">
        <is>
          <t>Canale</t>
        </is>
      </c>
      <c r="E53" s="33" t="inlineStr">
        <is>
          <t>Budget</t>
        </is>
      </c>
      <c r="F53" s="33" t="inlineStr">
        <is>
          <t>Responsabile</t>
        </is>
      </c>
      <c r="G53" s="33" t="inlineStr">
        <is>
          <t>Note</t>
        </is>
      </c>
    </row>
    <row r="54">
      <c r="A54" s="7" t="inlineStr">
        <is>
          <t>Settimana 1</t>
        </is>
      </c>
      <c r="B54" s="31" t="n"/>
      <c r="C54" s="31" t="n"/>
      <c r="D54" s="31" t="n"/>
      <c r="E54" s="31" t="n"/>
      <c r="F54" s="31" t="n"/>
      <c r="G54" s="31" t="n"/>
    </row>
    <row r="55">
      <c r="A55" s="7" t="inlineStr">
        <is>
          <t>Settimana 2</t>
        </is>
      </c>
      <c r="B55" s="31" t="n"/>
      <c r="C55" s="31" t="n"/>
      <c r="D55" s="31" t="n"/>
      <c r="E55" s="31" t="n"/>
      <c r="F55" s="31" t="n"/>
      <c r="G55" s="31" t="n"/>
    </row>
    <row r="56">
      <c r="A56" s="7" t="inlineStr">
        <is>
          <t>Settimana 3</t>
        </is>
      </c>
      <c r="B56" s="31" t="n"/>
      <c r="C56" s="31" t="n"/>
      <c r="D56" s="31" t="n"/>
      <c r="E56" s="31" t="n"/>
      <c r="F56" s="31" t="n"/>
      <c r="G56" s="31" t="n"/>
    </row>
    <row r="57">
      <c r="A57" s="7" t="inlineStr">
        <is>
          <t>Settimana 4</t>
        </is>
      </c>
      <c r="B57" s="31" t="n"/>
      <c r="C57" s="31" t="n"/>
      <c r="D57" s="31" t="n"/>
      <c r="E57" s="31" t="n"/>
      <c r="F57" s="31" t="n"/>
      <c r="G57" s="31" t="n"/>
    </row>
    <row r="59">
      <c r="A59" s="3" t="inlineStr">
        <is>
          <t>SETTEMBRE</t>
        </is>
      </c>
    </row>
    <row r="60">
      <c r="A60" s="33" t="inlineStr">
        <is>
          <t>Settimana</t>
        </is>
      </c>
      <c r="B60" s="33" t="inlineStr">
        <is>
          <t>Attività</t>
        </is>
      </c>
      <c r="C60" s="33" t="inlineStr">
        <is>
          <t>Tipo</t>
        </is>
      </c>
      <c r="D60" s="33" t="inlineStr">
        <is>
          <t>Canale</t>
        </is>
      </c>
      <c r="E60" s="33" t="inlineStr">
        <is>
          <t>Budget</t>
        </is>
      </c>
      <c r="F60" s="33" t="inlineStr">
        <is>
          <t>Responsabile</t>
        </is>
      </c>
      <c r="G60" s="33" t="inlineStr">
        <is>
          <t>Note</t>
        </is>
      </c>
    </row>
    <row r="61">
      <c r="A61" s="7" t="inlineStr">
        <is>
          <t>Settimana 1</t>
        </is>
      </c>
      <c r="B61" s="31" t="n"/>
      <c r="C61" s="31" t="n"/>
      <c r="D61" s="31" t="n"/>
      <c r="E61" s="31" t="n"/>
      <c r="F61" s="31" t="n"/>
      <c r="G61" s="31" t="n"/>
    </row>
    <row r="62">
      <c r="A62" s="7" t="inlineStr">
        <is>
          <t>Settimana 2</t>
        </is>
      </c>
      <c r="B62" s="31" t="n"/>
      <c r="C62" s="31" t="n"/>
      <c r="D62" s="31" t="n"/>
      <c r="E62" s="31" t="n"/>
      <c r="F62" s="31" t="n"/>
      <c r="G62" s="31" t="n"/>
    </row>
    <row r="63">
      <c r="A63" s="7" t="inlineStr">
        <is>
          <t>Settimana 3</t>
        </is>
      </c>
      <c r="B63" s="31" t="n"/>
      <c r="C63" s="31" t="n"/>
      <c r="D63" s="31" t="n"/>
      <c r="E63" s="31" t="n"/>
      <c r="F63" s="31" t="n"/>
      <c r="G63" s="31" t="n"/>
    </row>
    <row r="64">
      <c r="A64" s="7" t="inlineStr">
        <is>
          <t>Settimana 4</t>
        </is>
      </c>
      <c r="B64" s="31" t="n"/>
      <c r="C64" s="31" t="n"/>
      <c r="D64" s="31" t="n"/>
      <c r="E64" s="31" t="n"/>
      <c r="F64" s="31" t="n"/>
      <c r="G64" s="31" t="n"/>
    </row>
    <row r="66">
      <c r="A66" s="3" t="inlineStr">
        <is>
          <t>OTTOBRE</t>
        </is>
      </c>
    </row>
    <row r="67">
      <c r="A67" s="33" t="inlineStr">
        <is>
          <t>Settimana</t>
        </is>
      </c>
      <c r="B67" s="33" t="inlineStr">
        <is>
          <t>Attività</t>
        </is>
      </c>
      <c r="C67" s="33" t="inlineStr">
        <is>
          <t>Tipo</t>
        </is>
      </c>
      <c r="D67" s="33" t="inlineStr">
        <is>
          <t>Canale</t>
        </is>
      </c>
      <c r="E67" s="33" t="inlineStr">
        <is>
          <t>Budget</t>
        </is>
      </c>
      <c r="F67" s="33" t="inlineStr">
        <is>
          <t>Responsabile</t>
        </is>
      </c>
      <c r="G67" s="33" t="inlineStr">
        <is>
          <t>Note</t>
        </is>
      </c>
    </row>
    <row r="68">
      <c r="A68" s="7" t="inlineStr">
        <is>
          <t>Settimana 1</t>
        </is>
      </c>
      <c r="B68" s="31" t="n"/>
      <c r="C68" s="31" t="n"/>
      <c r="D68" s="31" t="n"/>
      <c r="E68" s="31" t="n"/>
      <c r="F68" s="31" t="n"/>
      <c r="G68" s="31" t="n"/>
    </row>
    <row r="69">
      <c r="A69" s="7" t="inlineStr">
        <is>
          <t>Settimana 2</t>
        </is>
      </c>
      <c r="B69" s="31" t="n"/>
      <c r="C69" s="31" t="n"/>
      <c r="D69" s="31" t="n"/>
      <c r="E69" s="31" t="n"/>
      <c r="F69" s="31" t="n"/>
      <c r="G69" s="31" t="n"/>
    </row>
    <row r="70">
      <c r="A70" s="7" t="inlineStr">
        <is>
          <t>Settimana 3</t>
        </is>
      </c>
      <c r="B70" s="31" t="n"/>
      <c r="C70" s="31" t="n"/>
      <c r="D70" s="31" t="n"/>
      <c r="E70" s="31" t="n"/>
      <c r="F70" s="31" t="n"/>
      <c r="G70" s="31" t="n"/>
    </row>
    <row r="71">
      <c r="A71" s="7" t="inlineStr">
        <is>
          <t>Settimana 4</t>
        </is>
      </c>
      <c r="B71" s="31" t="n"/>
      <c r="C71" s="31" t="n"/>
      <c r="D71" s="31" t="n"/>
      <c r="E71" s="31" t="n"/>
      <c r="F71" s="31" t="n"/>
      <c r="G71" s="31" t="n"/>
    </row>
    <row r="73">
      <c r="A73" s="3" t="inlineStr">
        <is>
          <t>NOVEMBRE</t>
        </is>
      </c>
    </row>
    <row r="74">
      <c r="A74" s="33" t="inlineStr">
        <is>
          <t>Settimana</t>
        </is>
      </c>
      <c r="B74" s="33" t="inlineStr">
        <is>
          <t>Attività</t>
        </is>
      </c>
      <c r="C74" s="33" t="inlineStr">
        <is>
          <t>Tipo</t>
        </is>
      </c>
      <c r="D74" s="33" t="inlineStr">
        <is>
          <t>Canale</t>
        </is>
      </c>
      <c r="E74" s="33" t="inlineStr">
        <is>
          <t>Budget</t>
        </is>
      </c>
      <c r="F74" s="33" t="inlineStr">
        <is>
          <t>Responsabile</t>
        </is>
      </c>
      <c r="G74" s="33" t="inlineStr">
        <is>
          <t>Note</t>
        </is>
      </c>
    </row>
    <row r="75">
      <c r="A75" s="7" t="inlineStr">
        <is>
          <t>Settimana 1</t>
        </is>
      </c>
      <c r="B75" s="31" t="n"/>
      <c r="C75" s="31" t="n"/>
      <c r="D75" s="31" t="n"/>
      <c r="E75" s="31" t="n"/>
      <c r="F75" s="31" t="n"/>
      <c r="G75" s="31" t="n"/>
    </row>
    <row r="76">
      <c r="A76" s="7" t="inlineStr">
        <is>
          <t>Settimana 2</t>
        </is>
      </c>
      <c r="B76" s="31" t="n"/>
      <c r="C76" s="31" t="n"/>
      <c r="D76" s="31" t="n"/>
      <c r="E76" s="31" t="n"/>
      <c r="F76" s="31" t="n"/>
      <c r="G76" s="31" t="n"/>
    </row>
    <row r="77">
      <c r="A77" s="7" t="inlineStr">
        <is>
          <t>Settimana 3</t>
        </is>
      </c>
      <c r="B77" s="31" t="n"/>
      <c r="C77" s="31" t="n"/>
      <c r="D77" s="31" t="n"/>
      <c r="E77" s="31" t="n"/>
      <c r="F77" s="31" t="n"/>
      <c r="G77" s="31" t="n"/>
    </row>
    <row r="78">
      <c r="A78" s="7" t="inlineStr">
        <is>
          <t>Settimana 4</t>
        </is>
      </c>
      <c r="B78" s="31" t="n"/>
      <c r="C78" s="31" t="n"/>
      <c r="D78" s="31" t="n"/>
      <c r="E78" s="31" t="n"/>
      <c r="F78" s="31" t="n"/>
      <c r="G78" s="31" t="n"/>
    </row>
    <row r="80">
      <c r="A80" s="3" t="inlineStr">
        <is>
          <t>DICEMBRE</t>
        </is>
      </c>
    </row>
    <row r="81">
      <c r="A81" s="33" t="inlineStr">
        <is>
          <t>Settimana</t>
        </is>
      </c>
      <c r="B81" s="33" t="inlineStr">
        <is>
          <t>Attività</t>
        </is>
      </c>
      <c r="C81" s="33" t="inlineStr">
        <is>
          <t>Tipo</t>
        </is>
      </c>
      <c r="D81" s="33" t="inlineStr">
        <is>
          <t>Canale</t>
        </is>
      </c>
      <c r="E81" s="33" t="inlineStr">
        <is>
          <t>Budget</t>
        </is>
      </c>
      <c r="F81" s="33" t="inlineStr">
        <is>
          <t>Responsabile</t>
        </is>
      </c>
      <c r="G81" s="33" t="inlineStr">
        <is>
          <t>Note</t>
        </is>
      </c>
    </row>
    <row r="82">
      <c r="A82" s="7" t="inlineStr">
        <is>
          <t>Settimana 1</t>
        </is>
      </c>
      <c r="B82" s="31" t="n"/>
      <c r="C82" s="31" t="n"/>
      <c r="D82" s="31" t="n"/>
      <c r="E82" s="31" t="n"/>
      <c r="F82" s="31" t="n"/>
      <c r="G82" s="31" t="n"/>
    </row>
    <row r="83">
      <c r="A83" s="7" t="inlineStr">
        <is>
          <t>Settimana 2</t>
        </is>
      </c>
      <c r="B83" s="31" t="n"/>
      <c r="C83" s="31" t="n"/>
      <c r="D83" s="31" t="n"/>
      <c r="E83" s="31" t="n"/>
      <c r="F83" s="31" t="n"/>
      <c r="G83" s="31" t="n"/>
    </row>
    <row r="84">
      <c r="A84" s="7" t="inlineStr">
        <is>
          <t>Settimana 3</t>
        </is>
      </c>
      <c r="B84" s="31" t="n"/>
      <c r="C84" s="31" t="n"/>
      <c r="D84" s="31" t="n"/>
      <c r="E84" s="31" t="n"/>
      <c r="F84" s="31" t="n"/>
      <c r="G84" s="31" t="n"/>
    </row>
    <row r="85">
      <c r="A85" s="7" t="inlineStr">
        <is>
          <t>Settimana 4</t>
        </is>
      </c>
      <c r="B85" s="31" t="n"/>
      <c r="C85" s="31" t="n"/>
      <c r="D85" s="31" t="n"/>
      <c r="E85" s="31" t="n"/>
      <c r="F85" s="31" t="n"/>
      <c r="G85" s="31" t="n"/>
    </row>
  </sheetData>
  <mergeCells count="13">
    <mergeCell ref="A1:G1"/>
    <mergeCell ref="A3:G3"/>
    <mergeCell ref="A10:G10"/>
    <mergeCell ref="A17:G17"/>
    <mergeCell ref="A24:G24"/>
    <mergeCell ref="A31:G31"/>
    <mergeCell ref="A38:G38"/>
    <mergeCell ref="A45:G45"/>
    <mergeCell ref="A52:G52"/>
    <mergeCell ref="A59:G59"/>
    <mergeCell ref="A66:G66"/>
    <mergeCell ref="A73:G73"/>
    <mergeCell ref="A80:G8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7" t="inlineStr">
        <is>
          <t>KPI E OBIETTIVI MARKETING</t>
        </is>
      </c>
    </row>
    <row r="2">
      <c r="A2" s="6" t="inlineStr">
        <is>
          <t>KPI</t>
        </is>
      </c>
      <c r="B2" s="6" t="inlineStr">
        <is>
          <t>Obiettivo Annuale</t>
        </is>
      </c>
      <c r="C2" s="6" t="inlineStr">
        <is>
          <t>Q1 Risultato</t>
        </is>
      </c>
      <c r="D2" s="6" t="inlineStr">
        <is>
          <t>Q2 Risultato</t>
        </is>
      </c>
      <c r="E2" s="6" t="inlineStr">
        <is>
          <t>Q3 Risultato</t>
        </is>
      </c>
      <c r="F2" s="6" t="inlineStr">
        <is>
          <t>Q4 Risultato</t>
        </is>
      </c>
      <c r="G2" s="6" t="inlineStr">
        <is>
          <t>Totale Anno</t>
        </is>
      </c>
      <c r="H2" s="6" t="inlineStr">
        <is>
          <t>% Obiettivo</t>
        </is>
      </c>
    </row>
    <row r="3">
      <c r="A3" s="18" t="inlineStr">
        <is>
          <t>Lead Generati</t>
        </is>
      </c>
      <c r="B3" s="22" t="n">
        <v>3000</v>
      </c>
      <c r="C3" s="22" t="n">
        <v>720</v>
      </c>
      <c r="D3" s="22" t="n">
        <v>765</v>
      </c>
      <c r="E3" s="22" t="n">
        <v>802</v>
      </c>
      <c r="F3" s="22" t="n">
        <v>783</v>
      </c>
      <c r="G3" s="22">
        <f>SUM(C3:F3)</f>
        <v/>
      </c>
      <c r="H3" s="9">
        <f>G3/B3</f>
        <v/>
      </c>
    </row>
    <row r="4">
      <c r="A4" s="18" t="inlineStr">
        <is>
          <t>Conversioni</t>
        </is>
      </c>
      <c r="B4" s="22" t="n">
        <v>600</v>
      </c>
      <c r="C4" s="22" t="n">
        <v>144</v>
      </c>
      <c r="D4" s="22" t="n">
        <v>153</v>
      </c>
      <c r="E4" s="22" t="n">
        <v>160</v>
      </c>
      <c r="F4" s="22" t="n">
        <v>157</v>
      </c>
      <c r="G4" s="22">
        <f>SUM(C4:F4)</f>
        <v/>
      </c>
      <c r="H4" s="9">
        <f>G4/B4</f>
        <v/>
      </c>
    </row>
    <row r="5">
      <c r="A5" s="18" t="inlineStr">
        <is>
          <t>Ricavi (€)</t>
        </is>
      </c>
      <c r="B5" s="8" t="n">
        <v>360000</v>
      </c>
      <c r="C5" s="8" t="n">
        <v>86400</v>
      </c>
      <c r="D5" s="8" t="n">
        <v>91800</v>
      </c>
      <c r="E5" s="8" t="n">
        <v>96000</v>
      </c>
      <c r="F5" s="8" t="n">
        <v>94200</v>
      </c>
      <c r="G5" s="8">
        <f>SUM(C5:F5)</f>
        <v/>
      </c>
      <c r="H5" s="8">
        <f>G5/B5</f>
        <v/>
      </c>
    </row>
    <row r="6">
      <c r="A6" s="18" t="inlineStr">
        <is>
          <t>ROI Medio (%)</t>
        </is>
      </c>
      <c r="B6" s="9" t="n">
        <v>250</v>
      </c>
      <c r="C6" s="9" t="n">
        <v>245</v>
      </c>
      <c r="D6" s="9" t="n">
        <v>249</v>
      </c>
      <c r="E6" s="9" t="n">
        <v>258</v>
      </c>
      <c r="F6" s="9" t="n">
        <v>269</v>
      </c>
      <c r="G6" s="9">
        <f>AVERAGE(C6:F6)</f>
        <v/>
      </c>
      <c r="H6" s="9">
        <f>G6/B6</f>
        <v/>
      </c>
    </row>
    <row r="7">
      <c r="A7" s="18" t="inlineStr">
        <is>
          <t>Traffico Web</t>
        </is>
      </c>
      <c r="B7" s="22" t="n">
        <v>500000</v>
      </c>
      <c r="C7" s="22" t="n">
        <v>115000</v>
      </c>
      <c r="D7" s="22" t="n">
        <v>125000</v>
      </c>
      <c r="E7" s="22" t="n">
        <v>132000</v>
      </c>
      <c r="F7" s="22" t="n">
        <v>128000</v>
      </c>
      <c r="G7" s="22">
        <f>SUM(C7:F7)</f>
        <v/>
      </c>
      <c r="H7" s="9">
        <f>G7/B7</f>
        <v/>
      </c>
    </row>
    <row r="8">
      <c r="A8" s="18" t="inlineStr">
        <is>
          <t>Follower Social</t>
        </is>
      </c>
      <c r="B8" s="22" t="n">
        <v>50000</v>
      </c>
      <c r="C8" s="22" t="n">
        <v>11200</v>
      </c>
      <c r="D8" s="22" t="n">
        <v>12800</v>
      </c>
      <c r="E8" s="22" t="n">
        <v>13500</v>
      </c>
      <c r="F8" s="22" t="n">
        <v>12500</v>
      </c>
      <c r="G8" s="22">
        <f>SUM(C8:F8)</f>
        <v/>
      </c>
      <c r="H8" s="9">
        <f>G8/B8</f>
        <v/>
      </c>
    </row>
    <row r="9">
      <c r="A9" s="18" t="inlineStr">
        <is>
          <t>Email Subscriber</t>
        </is>
      </c>
      <c r="B9" s="22" t="n">
        <v>25000</v>
      </c>
      <c r="C9" s="22" t="n">
        <v>5800</v>
      </c>
      <c r="D9" s="22" t="n">
        <v>6400</v>
      </c>
      <c r="E9" s="22" t="n">
        <v>6900</v>
      </c>
      <c r="F9" s="22" t="n">
        <v>5900</v>
      </c>
      <c r="G9" s="22">
        <f>SUM(C9:F9)</f>
        <v/>
      </c>
      <c r="H9" s="9">
        <f>G9/B9</f>
        <v/>
      </c>
    </row>
    <row r="10">
      <c r="A10" s="18" t="inlineStr">
        <is>
          <t>Tasso Conversione (%)</t>
        </is>
      </c>
      <c r="B10" s="9" t="n">
        <v>20</v>
      </c>
      <c r="C10" s="9" t="n">
        <v>20</v>
      </c>
      <c r="D10" s="9" t="n">
        <v>20</v>
      </c>
      <c r="E10" s="9" t="n">
        <v>20</v>
      </c>
      <c r="F10" s="9" t="n">
        <v>20</v>
      </c>
      <c r="G10" s="9">
        <f>AVERAGE(C10:F10)</f>
        <v/>
      </c>
      <c r="H10" s="9">
        <f>G10/B10</f>
        <v/>
      </c>
    </row>
    <row r="11">
      <c r="A11" s="18" t="inlineStr">
        <is>
          <t>CPA Medio (€)</t>
        </is>
      </c>
      <c r="B11" s="8" t="n">
        <v>50</v>
      </c>
      <c r="C11" s="8" t="n">
        <v>49</v>
      </c>
      <c r="D11" s="8" t="n">
        <v>48</v>
      </c>
      <c r="E11" s="8" t="n">
        <v>46</v>
      </c>
      <c r="F11" s="8" t="n">
        <v>45</v>
      </c>
      <c r="G11" s="8">
        <f>AVERAGE(C11:F11)</f>
        <v/>
      </c>
      <c r="H11" s="8">
        <f>B11/G11</f>
        <v/>
      </c>
    </row>
    <row r="12">
      <c r="A12" s="18" t="inlineStr">
        <is>
          <t>Customer Satisfaction</t>
        </is>
      </c>
      <c r="B12" s="34" t="n">
        <v>4.5</v>
      </c>
      <c r="C12" s="34" t="n">
        <v>4.3</v>
      </c>
      <c r="D12" s="34" t="n">
        <v>4.4</v>
      </c>
      <c r="E12" s="34" t="n">
        <v>4.5</v>
      </c>
      <c r="F12" s="34" t="n">
        <v>4.6</v>
      </c>
      <c r="G12" s="34">
        <f>AVERAGE(C12:F12)</f>
        <v/>
      </c>
      <c r="H12" s="9">
        <f>G12/B12</f>
        <v/>
      </c>
    </row>
    <row r="14">
      <c r="A14" s="5" t="inlineStr">
        <is>
          <t>DASHBOARD KPI</t>
        </is>
      </c>
    </row>
    <row r="15">
      <c r="A15" s="25" t="inlineStr">
        <is>
          <t>Performance Generale</t>
        </is>
      </c>
      <c r="B15" s="35">
        <f>AVERAGE(H3:H12)</f>
        <v/>
      </c>
      <c r="D15" s="25" t="inlineStr">
        <is>
          <t>Lead per Euro Speso</t>
        </is>
      </c>
      <c r="E15" s="36">
        <f>Dashboard!F16/Dashboard!D16</f>
        <v/>
      </c>
    </row>
    <row r="16">
      <c r="A16" s="25" t="inlineStr">
        <is>
          <t>Obiettivi Raggiunti</t>
        </is>
      </c>
      <c r="B16" s="37">
        <f>COUNTIF(H3:H12,"&gt;0.9")</f>
        <v/>
      </c>
      <c r="D16" s="25" t="inlineStr">
        <is>
          <t>Efficienza Campagne</t>
        </is>
      </c>
      <c r="E16" s="36">
        <f>Dashboard!D16/Dashboard!B16</f>
        <v/>
      </c>
    </row>
    <row r="17">
      <c r="A17" s="25" t="inlineStr">
        <is>
          <t>Aree di Miglioramento</t>
        </is>
      </c>
      <c r="B17" s="37">
        <f>COUNTIF(H3:H12,"&lt;0.8")</f>
        <v/>
      </c>
      <c r="D17" s="25" t="inlineStr">
        <is>
          <t>Crescita Trimestrale</t>
        </is>
      </c>
      <c r="E17" s="36">
        <f>(F3-C3)/C3</f>
        <v/>
      </c>
    </row>
  </sheetData>
  <mergeCells count="2">
    <mergeCell ref="A1:H1"/>
    <mergeCell ref="A14:H14"/>
  </mergeCells>
  <conditionalFormatting sqref="H3:H12">
    <cfRule type="colorScale" priority="1">
      <colorScale>
        <cfvo type="min"/>
        <cfvo type="percentile" val="50"/>
        <cfvo type="max"/>
        <color rgb="00F59E0B"/>
        <color rgb="00FFFFFF"/>
        <color rgb="0010B981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7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18" customHeight="1">
      <c r="A1" s="38" t="inlineStr"/>
    </row>
    <row r="2" ht="25" customHeight="1">
      <c r="A2" s="39" t="inlineStr">
        <is>
          <t>BENVENUTO NEL TUO SISTEMA DI GESTIONE MARKETING</t>
        </is>
      </c>
    </row>
    <row r="3" ht="18" customHeight="1">
      <c r="A3" s="40" t="inlineStr"/>
    </row>
    <row r="4" ht="20" customHeight="1">
      <c r="A4" s="41" t="inlineStr">
        <is>
          <t>Questo modello Excel professionale ti aiuta a:</t>
        </is>
      </c>
    </row>
    <row r="5" ht="18" customHeight="1">
      <c r="A5" s="40" t="inlineStr">
        <is>
          <t>• Pianificare e monitorare tutte le attività di marketing</t>
        </is>
      </c>
    </row>
    <row r="6" ht="18" customHeight="1">
      <c r="A6" s="40" t="inlineStr">
        <is>
          <t>• Gestire budget e spese in modo efficiente</t>
        </is>
      </c>
    </row>
    <row r="7" ht="18" customHeight="1">
      <c r="A7" s="40" t="inlineStr">
        <is>
          <t>• Tracciare performance e ROI delle campagne</t>
        </is>
      </c>
    </row>
    <row r="8" ht="18" customHeight="1">
      <c r="A8" s="40" t="inlineStr">
        <is>
          <t>• Organizzare il calendario marketing annuale</t>
        </is>
      </c>
    </row>
    <row r="9" ht="18" customHeight="1">
      <c r="A9" s="40" t="inlineStr">
        <is>
          <t>• Monitorare KPI e obiettivi strategici</t>
        </is>
      </c>
    </row>
    <row r="10" ht="18" customHeight="1">
      <c r="A10" s="40" t="inlineStr"/>
    </row>
    <row r="11" ht="20" customHeight="1">
      <c r="A11" s="41" t="inlineStr">
        <is>
          <t>STRUTTURA DEL MODELLO:</t>
        </is>
      </c>
    </row>
    <row r="12" ht="18" customHeight="1">
      <c r="A12" s="40" t="inlineStr"/>
    </row>
    <row r="13" ht="18" customHeight="1">
      <c r="A13" s="42" t="inlineStr">
        <is>
          <t>📊 DASHBOARD MARKETING</t>
        </is>
      </c>
    </row>
    <row r="14" ht="18" customHeight="1">
      <c r="A14" s="40" t="inlineStr">
        <is>
          <t>Panoramica completa con metriche chiave, budget totale e performance canali.</t>
        </is>
      </c>
    </row>
    <row r="15" ht="18" customHeight="1">
      <c r="A15" s="40" t="inlineStr">
        <is>
          <t>Grafici automatici per visualizzare i dati in tempo reale.</t>
        </is>
      </c>
    </row>
    <row r="16" ht="18" customHeight="1">
      <c r="A16" s="40" t="inlineStr"/>
    </row>
    <row r="17" ht="18" customHeight="1">
      <c r="A17" s="42" t="inlineStr">
        <is>
          <t>📅 PIANO ANNUALE</t>
        </is>
      </c>
    </row>
    <row r="18" ht="18" customHeight="1">
      <c r="A18" s="40" t="inlineStr">
        <is>
          <t>Pianificazione mensile di tutte le attività marketing.</t>
        </is>
      </c>
    </row>
    <row r="19" ht="18" customHeight="1">
      <c r="A19" s="40" t="inlineStr">
        <is>
          <t>Assegnazione responsabilità e monitoraggio priorità.</t>
        </is>
      </c>
    </row>
    <row r="20" ht="18" customHeight="1">
      <c r="A20" s="40" t="inlineStr"/>
    </row>
    <row r="21" ht="18" customHeight="1">
      <c r="A21" s="42" t="inlineStr">
        <is>
          <t>🎯 CAMPAGNE</t>
        </is>
      </c>
    </row>
    <row r="22" ht="18" customHeight="1">
      <c r="A22" s="40" t="inlineStr">
        <is>
          <t>Gestione dettagliata di ogni campagna marketing.</t>
        </is>
      </c>
    </row>
    <row r="23" ht="18" customHeight="1">
      <c r="A23" s="40" t="inlineStr">
        <is>
          <t>Tracking di impressioni, click, conversioni e ROI.</t>
        </is>
      </c>
    </row>
    <row r="24" ht="18" customHeight="1">
      <c r="A24" s="40" t="inlineStr"/>
    </row>
    <row r="25" ht="18" customHeight="1">
      <c r="A25" s="42" t="inlineStr">
        <is>
          <t>💰 BUDGET</t>
        </is>
      </c>
    </row>
    <row r="26" ht="18" customHeight="1">
      <c r="A26" s="40" t="inlineStr">
        <is>
          <t>Controllo completo del budget per categoria e periodo.</t>
        </is>
      </c>
    </row>
    <row r="27" ht="18" customHeight="1">
      <c r="A27" s="40" t="inlineStr">
        <is>
          <t>Monitoraggio spese mensili e trimestrali.</t>
        </is>
      </c>
    </row>
    <row r="28" ht="18" customHeight="1">
      <c r="A28" s="40" t="inlineStr">
        <is>
          <t>Alert automatici per gestione risorse.</t>
        </is>
      </c>
    </row>
    <row r="29" ht="18" customHeight="1">
      <c r="A29" s="40" t="inlineStr"/>
    </row>
    <row r="30" ht="18" customHeight="1">
      <c r="A30" s="42" t="inlineStr">
        <is>
          <t>📈 ANALISI ROI</t>
        </is>
      </c>
    </row>
    <row r="31" ht="18" customHeight="1">
      <c r="A31" s="40" t="inlineStr">
        <is>
          <t>Calcolo automatico del ritorno investimento.</t>
        </is>
      </c>
    </row>
    <row r="32" ht="18" customHeight="1">
      <c r="A32" s="40" t="inlineStr">
        <is>
          <t>Metriche di performance per ogni campagna.</t>
        </is>
      </c>
    </row>
    <row r="33" ht="18" customHeight="1">
      <c r="A33" s="40" t="inlineStr">
        <is>
          <t>Identificazione best practices.</t>
        </is>
      </c>
    </row>
    <row r="34" ht="18" customHeight="1">
      <c r="A34" s="40" t="inlineStr"/>
    </row>
    <row r="35" ht="18" customHeight="1">
      <c r="A35" s="42" t="inlineStr">
        <is>
          <t>📆 CALENDARIO</t>
        </is>
      </c>
    </row>
    <row r="36" ht="18" customHeight="1">
      <c r="A36" s="40" t="inlineStr">
        <is>
          <t>Pianificazione settimanale delle attività.</t>
        </is>
      </c>
    </row>
    <row r="37" ht="18" customHeight="1">
      <c r="A37" s="40" t="inlineStr">
        <is>
          <t>Vista organizzata per mese e settimana.</t>
        </is>
      </c>
    </row>
    <row r="38" ht="18" customHeight="1">
      <c r="A38" s="40" t="inlineStr"/>
    </row>
    <row r="39" ht="18" customHeight="1">
      <c r="A39" s="42" t="inlineStr">
        <is>
          <t>🎯 KPI</t>
        </is>
      </c>
    </row>
    <row r="40" ht="18" customHeight="1">
      <c r="A40" s="40" t="inlineStr">
        <is>
          <t>Monitoraggio obiettivi strategici.</t>
        </is>
      </c>
    </row>
    <row r="41" ht="18" customHeight="1">
      <c r="A41" s="40" t="inlineStr">
        <is>
          <t>Confronto risultati vs target.</t>
        </is>
      </c>
    </row>
    <row r="42" ht="18" customHeight="1">
      <c r="A42" s="40" t="inlineStr">
        <is>
          <t>Dashboard performance generale.</t>
        </is>
      </c>
    </row>
    <row r="43" ht="20" customHeight="1">
      <c r="A43" s="41" t="inlineStr"/>
    </row>
    <row r="44" ht="18" customHeight="1">
      <c r="A44" s="40" t="inlineStr">
        <is>
          <t>COME INIZIARE:</t>
        </is>
      </c>
    </row>
    <row r="45" ht="18" customHeight="1">
      <c r="A45" s="40" t="inlineStr"/>
    </row>
    <row r="46" ht="18" customHeight="1">
      <c r="A46" s="40" t="inlineStr">
        <is>
          <t>1. Definisci il budget annuale nella sezione Budget</t>
        </is>
      </c>
    </row>
    <row r="47" ht="18" customHeight="1">
      <c r="A47" s="40" t="inlineStr">
        <is>
          <t>2. Inserisci le attività pianificate nel Piano Annuale</t>
        </is>
      </c>
    </row>
    <row r="48" ht="18" customHeight="1">
      <c r="A48" s="40" t="inlineStr">
        <is>
          <t>3. Aggiungi le campagne attive nella sezione Campagne</t>
        </is>
      </c>
    </row>
    <row r="49" ht="18" customHeight="1">
      <c r="A49" s="40" t="inlineStr">
        <is>
          <t>4. Monitora regolarmente la Dashboard per le performance</t>
        </is>
      </c>
    </row>
    <row r="50" ht="18" customHeight="1">
      <c r="A50" s="40" t="inlineStr">
        <is>
          <t>5. Aggiorna i dati man mano che le campagne progrediscono</t>
        </is>
      </c>
    </row>
    <row r="51" ht="20" customHeight="1">
      <c r="A51" s="41" t="inlineStr"/>
    </row>
    <row r="52" ht="18" customHeight="1">
      <c r="A52" s="40" t="inlineStr">
        <is>
          <t>FORMULE AUTOMATICHE:</t>
        </is>
      </c>
    </row>
    <row r="53" ht="18" customHeight="1">
      <c r="A53" s="40" t="inlineStr"/>
    </row>
    <row r="54" ht="18" customHeight="1">
      <c r="A54" s="40" t="inlineStr">
        <is>
          <t>Il modello include formule per calcolare automaticamente:</t>
        </is>
      </c>
    </row>
    <row r="55" ht="18" customHeight="1">
      <c r="A55" s="40" t="inlineStr">
        <is>
          <t>• CPA (Costo Per Acquisizione)</t>
        </is>
      </c>
    </row>
    <row r="56" ht="18" customHeight="1">
      <c r="A56" s="40" t="inlineStr">
        <is>
          <t>• CTR (Click-Through Rate)</t>
        </is>
      </c>
    </row>
    <row r="57" ht="18" customHeight="1">
      <c r="A57" s="40" t="inlineStr">
        <is>
          <t>• Tasso di Conversione</t>
        </is>
      </c>
    </row>
    <row r="58" ht="18" customHeight="1">
      <c r="A58" s="40" t="inlineStr">
        <is>
          <t>• ROI (Return On Investment)</t>
        </is>
      </c>
    </row>
    <row r="59" ht="18" customHeight="1">
      <c r="A59" s="40" t="inlineStr">
        <is>
          <t>• ROAS (Return On Ad Spend)</t>
        </is>
      </c>
    </row>
    <row r="60" ht="18" customHeight="1">
      <c r="A60" s="40" t="inlineStr">
        <is>
          <t>• Percentuali di utilizzo budget</t>
        </is>
      </c>
    </row>
    <row r="61" ht="20" customHeight="1">
      <c r="A61" s="41" t="inlineStr"/>
    </row>
    <row r="62" ht="18" customHeight="1">
      <c r="A62" s="40" t="inlineStr">
        <is>
          <t>BEST PRACTICES:</t>
        </is>
      </c>
    </row>
    <row r="63" ht="18" customHeight="1">
      <c r="A63" s="40" t="inlineStr"/>
    </row>
    <row r="64" ht="18" customHeight="1">
      <c r="A64" s="40" t="inlineStr">
        <is>
          <t>✓ Aggiorna i dati settimanalmente</t>
        </is>
      </c>
    </row>
    <row r="65" ht="18" customHeight="1">
      <c r="A65" s="40" t="inlineStr">
        <is>
          <t>✓ Monitora costantemente il budget residuo</t>
        </is>
      </c>
    </row>
    <row r="66" ht="18" customHeight="1">
      <c r="A66" s="40" t="inlineStr">
        <is>
          <t>✓ Analizza regolarmente le performance delle campagne</t>
        </is>
      </c>
    </row>
    <row r="67" ht="18" customHeight="1">
      <c r="A67" s="40" t="inlineStr">
        <is>
          <t>✓ Identifica e ottimizza le campagne a basso ROI</t>
        </is>
      </c>
    </row>
    <row r="68" ht="18" customHeight="1">
      <c r="A68" s="40" t="inlineStr">
        <is>
          <t>✓ Pianifica in anticipo le attività future</t>
        </is>
      </c>
    </row>
    <row r="69" ht="20" customHeight="1">
      <c r="A69" s="41" t="inlineStr">
        <is>
          <t>✓ Documenta le decisioni e i risultati</t>
        </is>
      </c>
    </row>
    <row r="70" ht="18" customHeight="1">
      <c r="A70" s="40" t="inlineStr"/>
    </row>
    <row r="71" ht="18" customHeight="1">
      <c r="A71" s="40" t="inlineStr">
        <is>
          <t>SUPPORTO E PERSONALIZZAZIONE:</t>
        </is>
      </c>
    </row>
    <row r="72" ht="18" customHeight="1">
      <c r="A72" s="40" t="inlineStr"/>
    </row>
    <row r="73" ht="18" customHeight="1">
      <c r="A73" s="40" t="inlineStr">
        <is>
          <t>Questo modello è completamente personalizzabile.</t>
        </is>
      </c>
    </row>
    <row r="74" ht="18" customHeight="1">
      <c r="A74" s="40" t="inlineStr">
        <is>
          <t>Puoi modificare categorie, aggiungere nuovi canali e adattare le metriche</t>
        </is>
      </c>
    </row>
    <row r="75" ht="18" customHeight="1">
      <c r="A75" s="40" t="inlineStr">
        <is>
          <t>alle tue specifiche esigenze di business.</t>
        </is>
      </c>
    </row>
    <row r="76" ht="18" customHeight="1">
      <c r="A76" s="40" t="inlineStr"/>
    </row>
    <row r="77" ht="18" customHeight="1">
      <c r="A77" s="40" t="inlineStr">
        <is>
          <t>Per domande o supporto, consulta la documentazione completa.</t>
        </is>
      </c>
    </row>
    <row r="78" ht="18" customHeight="1">
      <c r="A78" s="40" t="inlineStr"/>
    </row>
    <row r="79" ht="18" customHeight="1">
      <c r="A79" s="40" t="inlineStr">
        <is>
          <t>Buon lavoro con il tuo Piano Marketing! 🚀</t>
        </is>
      </c>
    </row>
  </sheetData>
  <mergeCells count="79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2026-03-09T14:31:22Z</dcterms:created>
  <dcterms:modified xmlns:dcterms="http://purl.org/dc/terms/" xmlns:xsi="http://www.w3.org/2001/XMLSchema-instance" xsi:type="dcterms:W3CDTF">2026-03-09T14:31:22Z</dcterms:modified>
</cp:coreProperties>
</file>