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Corrispettivi" sheetId="1" state="visible" r:id="rId1"/>
    <sheet xmlns:r="http://schemas.openxmlformats.org/officeDocument/2006/relationships" name="Riepilogo Mensile" sheetId="2" state="visible" r:id="rId2"/>
    <sheet xmlns:r="http://schemas.openxmlformats.org/officeDocument/2006/relationships" name="Statistiche" sheetId="3" state="visible" r:id="rId3"/>
    <sheet xmlns:r="http://schemas.openxmlformats.org/officeDocument/2006/relationships" name="Istruzio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9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FFFFFF"/>
      <sz val="11"/>
    </font>
    <font>
      <b val="1"/>
      <color rgb="00FFFFFF"/>
      <sz val="11"/>
    </font>
    <font>
      <b val="1"/>
      <sz val="10"/>
    </font>
    <font>
      <b val="1"/>
      <color rgb="00FFFFFF"/>
    </font>
    <font>
      <b val="1"/>
      <color rgb="001E3A8A"/>
      <sz val="14"/>
    </font>
    <font>
      <b val="1"/>
      <color rgb="001E3A8A"/>
      <sz val="12"/>
    </font>
    <font>
      <sz val="10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166" fontId="0" fillId="0" borderId="1" applyAlignment="1" pivotButton="0" quotePrefix="0" xfId="0">
      <alignment horizontal="right" vertical="center"/>
    </xf>
    <xf numFmtId="166" fontId="4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 wrapText="1"/>
    </xf>
    <xf numFmtId="165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166" fontId="0" fillId="4" borderId="1" applyAlignment="1" pivotButton="0" quotePrefix="0" xfId="0">
      <alignment horizontal="right" vertical="center"/>
    </xf>
    <xf numFmtId="166" fontId="4" fillId="4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left" vertical="center" wrapText="1"/>
    </xf>
    <xf numFmtId="0" fontId="3" fillId="5" borderId="2" applyAlignment="1" pivotButton="0" quotePrefix="0" xfId="0">
      <alignment horizontal="center" vertical="center" wrapText="1"/>
    </xf>
    <xf numFmtId="166" fontId="3" fillId="5" borderId="2" applyAlignment="1" pivotButton="0" quotePrefix="0" xfId="0">
      <alignment horizontal="right" vertical="center"/>
    </xf>
    <xf numFmtId="0" fontId="4" fillId="0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0" fillId="4" borderId="0" pivotButton="0" quotePrefix="0" xfId="0"/>
    <xf numFmtId="0" fontId="3" fillId="2" borderId="1" applyAlignment="1" pivotButton="0" quotePrefix="0" xfId="0">
      <alignment horizontal="left" vertical="center" wrapText="1"/>
    </xf>
    <xf numFmtId="166" fontId="5" fillId="3" borderId="1" applyAlignment="1" pivotButton="0" quotePrefix="0" xfId="0">
      <alignment horizontal="center" vertical="center" wrapText="1"/>
    </xf>
    <xf numFmtId="10" fontId="5" fillId="3" borderId="1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 indent="2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Corrispettivi Mensili per Metodo di Pagamento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Mensile'!B4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Mensile'!$A$5:$A$16</f>
            </numRef>
          </cat>
          <val>
            <numRef>
              <f>'Riepilogo Mensile'!$B$5:$B$16</f>
            </numRef>
          </val>
        </ser>
        <ser>
          <idx val="1"/>
          <order val="1"/>
          <tx>
            <strRef>
              <f>'Riepilogo Mensile'!C4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Mensile'!$A$5:$A$16</f>
            </numRef>
          </cat>
          <val>
            <numRef>
              <f>'Riepilogo Mensile'!$C$5:$C$16</f>
            </numRef>
          </val>
        </ser>
        <ser>
          <idx val="2"/>
          <order val="2"/>
          <tx>
            <strRef>
              <f>'Riepilogo Mensile'!D4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Mensile'!$A$5:$A$16</f>
            </numRef>
          </cat>
          <val>
            <numRef>
              <f>'Riepilogo Mensile'!$D$5:$D$16</f>
            </numRef>
          </val>
        </ser>
        <ser>
          <idx val="3"/>
          <order val="3"/>
          <tx>
            <strRef>
              <f>'Riepilogo Mensile'!E4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Mensile'!$A$5:$A$16</f>
            </numRef>
          </cat>
          <val>
            <numRef>
              <f>'Riepilogo Mensile'!$E$5:$E$16</f>
            </numRef>
          </val>
        </ser>
        <ser>
          <idx val="4"/>
          <order val="4"/>
          <tx>
            <strRef>
              <f>'Riepilogo Mensile'!F4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Mensile'!$A$5:$A$16</f>
            </numRef>
          </cat>
          <val>
            <numRef>
              <f>'Riepilogo Mensile'!$F$5:$F$16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Metodi di Pagamento Annuale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val>
            <numRef>
              <f>'Riepilogo Mensile'!$B$17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val>
            <numRef>
              <f>'Riepilogo Mensile'!$C$17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val>
            <numRef>
              <f>'Riepilogo Mensile'!$D$17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val>
            <numRef>
              <f>'Riepilogo Mensile'!$E$17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val>
            <numRef>
              <f>'Riepilogo Mensile'!$F$17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Trend Incassi Giornalieri</a:t>
            </a:r>
          </a:p>
        </rich>
      </tx>
    </title>
    <plotArea>
      <lineChart>
        <grouping val="standard"/>
        <ser>
          <idx val="0"/>
          <order val="0"/>
          <tx>
            <strRef>
              <f>'Registro Corrispettivi'!H4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'Registro Corrispettivi'!$H$5:$H$34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Giorno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23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7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3" customWidth="1" min="2" max="2"/>
    <col width="12" customWidth="1" min="3" max="3"/>
    <col width="12" customWidth="1" min="4" max="4"/>
    <col width="12" customWidth="1" min="5" max="5"/>
    <col width="12" customWidth="1" min="6" max="6"/>
    <col width="13" customWidth="1" min="7" max="7"/>
    <col width="13" customWidth="1" min="8" max="8"/>
    <col width="12" customWidth="1" min="9" max="9"/>
    <col width="25" customWidth="1" min="10" max="10"/>
    <col width="15" customWidth="1" min="11" max="11"/>
  </cols>
  <sheetData>
    <row r="1">
      <c r="A1" s="1" t="inlineStr">
        <is>
          <t>REGISTRO CORRISPETTIVI GIORNALIERI</t>
        </is>
      </c>
    </row>
    <row r="2">
      <c r="A2" s="2" t="inlineStr">
        <is>
          <t>Anno 2026 - Gestione Completa Incassi</t>
        </is>
      </c>
    </row>
    <row r="4">
      <c r="A4" s="3" t="inlineStr">
        <is>
          <t>Data</t>
        </is>
      </c>
      <c r="B4" s="3" t="inlineStr">
        <is>
          <t>N. Scontrino</t>
        </is>
      </c>
      <c r="C4" s="3" t="inlineStr">
        <is>
          <t>Contanti</t>
        </is>
      </c>
      <c r="D4" s="3" t="inlineStr">
        <is>
          <t>Carta</t>
        </is>
      </c>
      <c r="E4" s="3" t="inlineStr">
        <is>
          <t>Bancomat</t>
        </is>
      </c>
      <c r="F4" s="3" t="inlineStr">
        <is>
          <t>Assegni</t>
        </is>
      </c>
      <c r="G4" s="3" t="inlineStr">
        <is>
          <t>Altri Metodi</t>
        </is>
      </c>
      <c r="H4" s="3" t="inlineStr">
        <is>
          <t>Totale Giorno</t>
        </is>
      </c>
      <c r="I4" s="3" t="inlineStr">
        <is>
          <t>IVA 22%</t>
        </is>
      </c>
      <c r="J4" s="3" t="inlineStr">
        <is>
          <t>Note</t>
        </is>
      </c>
      <c r="K4" s="3" t="inlineStr">
        <is>
          <t>Operatore</t>
        </is>
      </c>
    </row>
    <row r="5">
      <c r="A5" s="4" t="n">
        <v>45292</v>
      </c>
      <c r="B5" s="5" t="inlineStr">
        <is>
          <t>SC0001</t>
        </is>
      </c>
      <c r="C5" s="6" t="n">
        <v>221.88</v>
      </c>
      <c r="D5" s="6" t="n">
        <v>124.18</v>
      </c>
      <c r="E5" s="6" t="n">
        <v>52.42</v>
      </c>
      <c r="F5" s="6" t="inlineStr"/>
      <c r="G5" s="6" t="inlineStr"/>
      <c r="H5" s="7">
        <f>SUM(C5:G5)</f>
        <v/>
      </c>
      <c r="I5" s="6">
        <f>H5*0.22</f>
        <v/>
      </c>
      <c r="J5" s="8" t="inlineStr"/>
      <c r="K5" s="5" t="inlineStr">
        <is>
          <t>Laura Bianchi</t>
        </is>
      </c>
    </row>
    <row r="6">
      <c r="A6" s="9" t="n">
        <v>45293</v>
      </c>
      <c r="B6" s="10" t="inlineStr">
        <is>
          <t>SC0002</t>
        </is>
      </c>
      <c r="C6" s="11" t="n">
        <v>84.73999999999999</v>
      </c>
      <c r="D6" s="11" t="n">
        <v>124.65</v>
      </c>
      <c r="E6" s="11" t="n">
        <v>123.73</v>
      </c>
      <c r="F6" s="11" t="n">
        <v>90.36</v>
      </c>
      <c r="G6" s="11" t="inlineStr"/>
      <c r="H6" s="12">
        <f>SUM(C6:G6)</f>
        <v/>
      </c>
      <c r="I6" s="11">
        <f>H6*0.22</f>
        <v/>
      </c>
      <c r="J6" s="13" t="inlineStr"/>
      <c r="K6" s="10" t="inlineStr">
        <is>
          <t>Laura Bianchi</t>
        </is>
      </c>
    </row>
    <row r="7">
      <c r="A7" s="4" t="n">
        <v>45294</v>
      </c>
      <c r="B7" s="5" t="inlineStr">
        <is>
          <t>SC0003</t>
        </is>
      </c>
      <c r="C7" s="6" t="n">
        <v>60.01</v>
      </c>
      <c r="D7" s="6" t="n">
        <v>125.46</v>
      </c>
      <c r="E7" s="6" t="n">
        <v>97.19</v>
      </c>
      <c r="F7" s="6" t="inlineStr"/>
      <c r="G7" s="6" t="inlineStr"/>
      <c r="H7" s="7">
        <f>SUM(C7:G7)</f>
        <v/>
      </c>
      <c r="I7" s="6">
        <f>H7*0.22</f>
        <v/>
      </c>
      <c r="J7" s="8" t="inlineStr"/>
      <c r="K7" s="5" t="inlineStr">
        <is>
          <t>Giuseppe Verdi</t>
        </is>
      </c>
    </row>
    <row r="8">
      <c r="A8" s="9" t="n">
        <v>45295</v>
      </c>
      <c r="B8" s="10" t="inlineStr">
        <is>
          <t>SC0004</t>
        </is>
      </c>
      <c r="C8" s="11" t="n">
        <v>163.7</v>
      </c>
      <c r="D8" s="11" t="n">
        <v>245.05</v>
      </c>
      <c r="E8" s="11" t="n">
        <v>83.34999999999999</v>
      </c>
      <c r="F8" s="11" t="inlineStr"/>
      <c r="G8" s="11" t="inlineStr"/>
      <c r="H8" s="12">
        <f>SUM(C8:G8)</f>
        <v/>
      </c>
      <c r="I8" s="11">
        <f>H8*0.22</f>
        <v/>
      </c>
      <c r="J8" s="13" t="inlineStr">
        <is>
          <t>Reso parziale</t>
        </is>
      </c>
      <c r="K8" s="10" t="inlineStr">
        <is>
          <t>Anna Neri</t>
        </is>
      </c>
    </row>
    <row r="9">
      <c r="A9" s="4" t="n">
        <v>45296</v>
      </c>
      <c r="B9" s="5" t="inlineStr">
        <is>
          <t>SC0005</t>
        </is>
      </c>
      <c r="C9" s="6" t="n">
        <v>256.7</v>
      </c>
      <c r="D9" s="6" t="n">
        <v>185.27</v>
      </c>
      <c r="E9" s="6" t="n">
        <v>126.13</v>
      </c>
      <c r="F9" s="6" t="inlineStr"/>
      <c r="G9" s="6" t="inlineStr"/>
      <c r="H9" s="7">
        <f>SUM(C9:G9)</f>
        <v/>
      </c>
      <c r="I9" s="6">
        <f>H9*0.22</f>
        <v/>
      </c>
      <c r="J9" s="8" t="inlineStr">
        <is>
          <t>Sconto applicato</t>
        </is>
      </c>
      <c r="K9" s="5" t="inlineStr">
        <is>
          <t>Giuseppe Verdi</t>
        </is>
      </c>
    </row>
    <row r="10">
      <c r="A10" s="9" t="n">
        <v>45297</v>
      </c>
      <c r="B10" s="10" t="inlineStr">
        <is>
          <t>SC0006</t>
        </is>
      </c>
      <c r="C10" s="11" t="n">
        <v>111.66</v>
      </c>
      <c r="D10" s="11" t="n">
        <v>210.31</v>
      </c>
      <c r="E10" s="11" t="n">
        <v>87.67</v>
      </c>
      <c r="F10" s="11" t="inlineStr"/>
      <c r="G10" s="11" t="n">
        <v>22.07</v>
      </c>
      <c r="H10" s="12">
        <f>SUM(C10:G10)</f>
        <v/>
      </c>
      <c r="I10" s="11">
        <f>H10*0.22</f>
        <v/>
      </c>
      <c r="J10" s="13" t="inlineStr"/>
      <c r="K10" s="10" t="inlineStr">
        <is>
          <t>Franco Gialli</t>
        </is>
      </c>
    </row>
    <row r="11">
      <c r="A11" s="4" t="n">
        <v>45298</v>
      </c>
      <c r="B11" s="5" t="inlineStr">
        <is>
          <t>SC0007</t>
        </is>
      </c>
      <c r="C11" s="6" t="inlineStr"/>
      <c r="D11" s="6" t="inlineStr"/>
      <c r="E11" s="6" t="inlineStr"/>
      <c r="F11" s="6" t="inlineStr"/>
      <c r="G11" s="6" t="inlineStr"/>
      <c r="H11" s="7">
        <f>SUM(C11:G11)</f>
        <v/>
      </c>
      <c r="I11" s="6">
        <f>H11*0.22</f>
        <v/>
      </c>
      <c r="J11" s="8" t="n"/>
      <c r="K11" s="5" t="n"/>
    </row>
    <row r="12">
      <c r="A12" s="9" t="n">
        <v>45299</v>
      </c>
      <c r="B12" s="10" t="inlineStr">
        <is>
          <t>SC0008</t>
        </is>
      </c>
      <c r="C12" s="11" t="inlineStr"/>
      <c r="D12" s="11" t="inlineStr"/>
      <c r="E12" s="11" t="inlineStr"/>
      <c r="F12" s="11" t="inlineStr"/>
      <c r="G12" s="11" t="inlineStr"/>
      <c r="H12" s="12">
        <f>SUM(C12:G12)</f>
        <v/>
      </c>
      <c r="I12" s="11">
        <f>H12*0.22</f>
        <v/>
      </c>
      <c r="J12" s="13" t="n"/>
      <c r="K12" s="10" t="n"/>
    </row>
    <row r="13">
      <c r="A13" s="4" t="n">
        <v>45300</v>
      </c>
      <c r="B13" s="5" t="inlineStr">
        <is>
          <t>SC0009</t>
        </is>
      </c>
      <c r="C13" s="6" t="inlineStr"/>
      <c r="D13" s="6" t="inlineStr"/>
      <c r="E13" s="6" t="inlineStr"/>
      <c r="F13" s="6" t="inlineStr"/>
      <c r="G13" s="6" t="inlineStr"/>
      <c r="H13" s="7">
        <f>SUM(C13:G13)</f>
        <v/>
      </c>
      <c r="I13" s="6">
        <f>H13*0.22</f>
        <v/>
      </c>
      <c r="J13" s="8" t="n"/>
      <c r="K13" s="5" t="n"/>
    </row>
    <row r="14">
      <c r="A14" s="9" t="n">
        <v>45301</v>
      </c>
      <c r="B14" s="10" t="inlineStr">
        <is>
          <t>SC0010</t>
        </is>
      </c>
      <c r="C14" s="11" t="inlineStr"/>
      <c r="D14" s="11" t="inlineStr"/>
      <c r="E14" s="11" t="inlineStr"/>
      <c r="F14" s="11" t="inlineStr"/>
      <c r="G14" s="11" t="inlineStr"/>
      <c r="H14" s="12">
        <f>SUM(C14:G14)</f>
        <v/>
      </c>
      <c r="I14" s="11">
        <f>H14*0.22</f>
        <v/>
      </c>
      <c r="J14" s="13" t="n"/>
      <c r="K14" s="10" t="n"/>
    </row>
    <row r="15">
      <c r="A15" s="4" t="n">
        <v>45302</v>
      </c>
      <c r="B15" s="5" t="inlineStr">
        <is>
          <t>SC0011</t>
        </is>
      </c>
      <c r="C15" s="6" t="inlineStr"/>
      <c r="D15" s="6" t="inlineStr"/>
      <c r="E15" s="6" t="inlineStr"/>
      <c r="F15" s="6" t="inlineStr"/>
      <c r="G15" s="6" t="inlineStr"/>
      <c r="H15" s="7">
        <f>SUM(C15:G15)</f>
        <v/>
      </c>
      <c r="I15" s="6">
        <f>H15*0.22</f>
        <v/>
      </c>
      <c r="J15" s="8" t="n"/>
      <c r="K15" s="5" t="n"/>
    </row>
    <row r="16">
      <c r="A16" s="9" t="n">
        <v>45303</v>
      </c>
      <c r="B16" s="10" t="inlineStr">
        <is>
          <t>SC0012</t>
        </is>
      </c>
      <c r="C16" s="11" t="inlineStr"/>
      <c r="D16" s="11" t="inlineStr"/>
      <c r="E16" s="11" t="inlineStr"/>
      <c r="F16" s="11" t="inlineStr"/>
      <c r="G16" s="11" t="inlineStr"/>
      <c r="H16" s="12">
        <f>SUM(C16:G16)</f>
        <v/>
      </c>
      <c r="I16" s="11">
        <f>H16*0.22</f>
        <v/>
      </c>
      <c r="J16" s="13" t="n"/>
      <c r="K16" s="10" t="n"/>
    </row>
    <row r="17">
      <c r="A17" s="4" t="n">
        <v>45304</v>
      </c>
      <c r="B17" s="5" t="inlineStr">
        <is>
          <t>SC0013</t>
        </is>
      </c>
      <c r="C17" s="6" t="inlineStr"/>
      <c r="D17" s="6" t="inlineStr"/>
      <c r="E17" s="6" t="inlineStr"/>
      <c r="F17" s="6" t="inlineStr"/>
      <c r="G17" s="6" t="inlineStr"/>
      <c r="H17" s="7">
        <f>SUM(C17:G17)</f>
        <v/>
      </c>
      <c r="I17" s="6">
        <f>H17*0.22</f>
        <v/>
      </c>
      <c r="J17" s="8" t="n"/>
      <c r="K17" s="5" t="n"/>
    </row>
    <row r="18">
      <c r="A18" s="9" t="n">
        <v>45305</v>
      </c>
      <c r="B18" s="10" t="inlineStr">
        <is>
          <t>SC0014</t>
        </is>
      </c>
      <c r="C18" s="11" t="inlineStr"/>
      <c r="D18" s="11" t="inlineStr"/>
      <c r="E18" s="11" t="inlineStr"/>
      <c r="F18" s="11" t="inlineStr"/>
      <c r="G18" s="11" t="inlineStr"/>
      <c r="H18" s="12">
        <f>SUM(C18:G18)</f>
        <v/>
      </c>
      <c r="I18" s="11">
        <f>H18*0.22</f>
        <v/>
      </c>
      <c r="J18" s="13" t="n"/>
      <c r="K18" s="10" t="n"/>
    </row>
    <row r="19">
      <c r="A19" s="4" t="n">
        <v>45306</v>
      </c>
      <c r="B19" s="5" t="inlineStr">
        <is>
          <t>SC0015</t>
        </is>
      </c>
      <c r="C19" s="6" t="inlineStr"/>
      <c r="D19" s="6" t="inlineStr"/>
      <c r="E19" s="6" t="inlineStr"/>
      <c r="F19" s="6" t="inlineStr"/>
      <c r="G19" s="6" t="inlineStr"/>
      <c r="H19" s="7">
        <f>SUM(C19:G19)</f>
        <v/>
      </c>
      <c r="I19" s="6">
        <f>H19*0.22</f>
        <v/>
      </c>
      <c r="J19" s="8" t="n"/>
      <c r="K19" s="5" t="n"/>
    </row>
    <row r="20">
      <c r="A20" s="9" t="n">
        <v>45307</v>
      </c>
      <c r="B20" s="10" t="inlineStr">
        <is>
          <t>SC0016</t>
        </is>
      </c>
      <c r="C20" s="11" t="inlineStr"/>
      <c r="D20" s="11" t="inlineStr"/>
      <c r="E20" s="11" t="inlineStr"/>
      <c r="F20" s="11" t="inlineStr"/>
      <c r="G20" s="11" t="inlineStr"/>
      <c r="H20" s="12">
        <f>SUM(C20:G20)</f>
        <v/>
      </c>
      <c r="I20" s="11">
        <f>H20*0.22</f>
        <v/>
      </c>
      <c r="J20" s="13" t="n"/>
      <c r="K20" s="10" t="n"/>
    </row>
    <row r="21">
      <c r="A21" s="4" t="n">
        <v>45308</v>
      </c>
      <c r="B21" s="5" t="inlineStr">
        <is>
          <t>SC0017</t>
        </is>
      </c>
      <c r="C21" s="6" t="inlineStr"/>
      <c r="D21" s="6" t="inlineStr"/>
      <c r="E21" s="6" t="inlineStr"/>
      <c r="F21" s="6" t="inlineStr"/>
      <c r="G21" s="6" t="inlineStr"/>
      <c r="H21" s="7">
        <f>SUM(C21:G21)</f>
        <v/>
      </c>
      <c r="I21" s="6">
        <f>H21*0.22</f>
        <v/>
      </c>
      <c r="J21" s="8" t="n"/>
      <c r="K21" s="5" t="n"/>
    </row>
    <row r="22">
      <c r="A22" s="9" t="n">
        <v>45309</v>
      </c>
      <c r="B22" s="10" t="inlineStr">
        <is>
          <t>SC0018</t>
        </is>
      </c>
      <c r="C22" s="11" t="inlineStr"/>
      <c r="D22" s="11" t="inlineStr"/>
      <c r="E22" s="11" t="inlineStr"/>
      <c r="F22" s="11" t="inlineStr"/>
      <c r="G22" s="11" t="inlineStr"/>
      <c r="H22" s="12">
        <f>SUM(C22:G22)</f>
        <v/>
      </c>
      <c r="I22" s="11">
        <f>H22*0.22</f>
        <v/>
      </c>
      <c r="J22" s="13" t="n"/>
      <c r="K22" s="10" t="n"/>
    </row>
    <row r="23">
      <c r="A23" s="4" t="n">
        <v>45310</v>
      </c>
      <c r="B23" s="5" t="inlineStr">
        <is>
          <t>SC0019</t>
        </is>
      </c>
      <c r="C23" s="6" t="inlineStr"/>
      <c r="D23" s="6" t="inlineStr"/>
      <c r="E23" s="6" t="inlineStr"/>
      <c r="F23" s="6" t="inlineStr"/>
      <c r="G23" s="6" t="inlineStr"/>
      <c r="H23" s="7">
        <f>SUM(C23:G23)</f>
        <v/>
      </c>
      <c r="I23" s="6">
        <f>H23*0.22</f>
        <v/>
      </c>
      <c r="J23" s="8" t="n"/>
      <c r="K23" s="5" t="n"/>
    </row>
    <row r="24">
      <c r="A24" s="9" t="n">
        <v>45311</v>
      </c>
      <c r="B24" s="10" t="inlineStr">
        <is>
          <t>SC0020</t>
        </is>
      </c>
      <c r="C24" s="11" t="inlineStr"/>
      <c r="D24" s="11" t="inlineStr"/>
      <c r="E24" s="11" t="inlineStr"/>
      <c r="F24" s="11" t="inlineStr"/>
      <c r="G24" s="11" t="inlineStr"/>
      <c r="H24" s="12">
        <f>SUM(C24:G24)</f>
        <v/>
      </c>
      <c r="I24" s="11">
        <f>H24*0.22</f>
        <v/>
      </c>
      <c r="J24" s="13" t="n"/>
      <c r="K24" s="10" t="n"/>
    </row>
    <row r="25">
      <c r="A25" s="4" t="n">
        <v>45312</v>
      </c>
      <c r="B25" s="5" t="inlineStr">
        <is>
          <t>SC0021</t>
        </is>
      </c>
      <c r="C25" s="6" t="inlineStr"/>
      <c r="D25" s="6" t="inlineStr"/>
      <c r="E25" s="6" t="inlineStr"/>
      <c r="F25" s="6" t="inlineStr"/>
      <c r="G25" s="6" t="inlineStr"/>
      <c r="H25" s="7">
        <f>SUM(C25:G25)</f>
        <v/>
      </c>
      <c r="I25" s="6">
        <f>H25*0.22</f>
        <v/>
      </c>
      <c r="J25" s="8" t="n"/>
      <c r="K25" s="5" t="n"/>
    </row>
    <row r="26">
      <c r="A26" s="9" t="n">
        <v>45313</v>
      </c>
      <c r="B26" s="10" t="inlineStr">
        <is>
          <t>SC0022</t>
        </is>
      </c>
      <c r="C26" s="11" t="inlineStr"/>
      <c r="D26" s="11" t="inlineStr"/>
      <c r="E26" s="11" t="inlineStr"/>
      <c r="F26" s="11" t="inlineStr"/>
      <c r="G26" s="11" t="inlineStr"/>
      <c r="H26" s="12">
        <f>SUM(C26:G26)</f>
        <v/>
      </c>
      <c r="I26" s="11">
        <f>H26*0.22</f>
        <v/>
      </c>
      <c r="J26" s="13" t="n"/>
      <c r="K26" s="10" t="n"/>
    </row>
    <row r="27">
      <c r="A27" s="4" t="n">
        <v>45314</v>
      </c>
      <c r="B27" s="5" t="inlineStr">
        <is>
          <t>SC0023</t>
        </is>
      </c>
      <c r="C27" s="6" t="inlineStr"/>
      <c r="D27" s="6" t="inlineStr"/>
      <c r="E27" s="6" t="inlineStr"/>
      <c r="F27" s="6" t="inlineStr"/>
      <c r="G27" s="6" t="inlineStr"/>
      <c r="H27" s="7">
        <f>SUM(C27:G27)</f>
        <v/>
      </c>
      <c r="I27" s="6">
        <f>H27*0.22</f>
        <v/>
      </c>
      <c r="J27" s="8" t="n"/>
      <c r="K27" s="5" t="n"/>
    </row>
    <row r="28">
      <c r="A28" s="9" t="n">
        <v>45315</v>
      </c>
      <c r="B28" s="10" t="inlineStr">
        <is>
          <t>SC0024</t>
        </is>
      </c>
      <c r="C28" s="11" t="inlineStr"/>
      <c r="D28" s="11" t="inlineStr"/>
      <c r="E28" s="11" t="inlineStr"/>
      <c r="F28" s="11" t="inlineStr"/>
      <c r="G28" s="11" t="inlineStr"/>
      <c r="H28" s="12">
        <f>SUM(C28:G28)</f>
        <v/>
      </c>
      <c r="I28" s="11">
        <f>H28*0.22</f>
        <v/>
      </c>
      <c r="J28" s="13" t="n"/>
      <c r="K28" s="10" t="n"/>
    </row>
    <row r="29">
      <c r="A29" s="4" t="n">
        <v>45316</v>
      </c>
      <c r="B29" s="5" t="inlineStr">
        <is>
          <t>SC0025</t>
        </is>
      </c>
      <c r="C29" s="6" t="inlineStr"/>
      <c r="D29" s="6" t="inlineStr"/>
      <c r="E29" s="6" t="inlineStr"/>
      <c r="F29" s="6" t="inlineStr"/>
      <c r="G29" s="6" t="inlineStr"/>
      <c r="H29" s="7">
        <f>SUM(C29:G29)</f>
        <v/>
      </c>
      <c r="I29" s="6">
        <f>H29*0.22</f>
        <v/>
      </c>
      <c r="J29" s="8" t="n"/>
      <c r="K29" s="5" t="n"/>
    </row>
    <row r="30">
      <c r="A30" s="9" t="n">
        <v>45317</v>
      </c>
      <c r="B30" s="10" t="inlineStr">
        <is>
          <t>SC0026</t>
        </is>
      </c>
      <c r="C30" s="11" t="inlineStr"/>
      <c r="D30" s="11" t="inlineStr"/>
      <c r="E30" s="11" t="inlineStr"/>
      <c r="F30" s="11" t="inlineStr"/>
      <c r="G30" s="11" t="inlineStr"/>
      <c r="H30" s="12">
        <f>SUM(C30:G30)</f>
        <v/>
      </c>
      <c r="I30" s="11">
        <f>H30*0.22</f>
        <v/>
      </c>
      <c r="J30" s="13" t="n"/>
      <c r="K30" s="10" t="n"/>
    </row>
    <row r="31">
      <c r="A31" s="4" t="n">
        <v>45318</v>
      </c>
      <c r="B31" s="5" t="inlineStr">
        <is>
          <t>SC0027</t>
        </is>
      </c>
      <c r="C31" s="6" t="inlineStr"/>
      <c r="D31" s="6" t="inlineStr"/>
      <c r="E31" s="6" t="inlineStr"/>
      <c r="F31" s="6" t="inlineStr"/>
      <c r="G31" s="6" t="inlineStr"/>
      <c r="H31" s="7">
        <f>SUM(C31:G31)</f>
        <v/>
      </c>
      <c r="I31" s="6">
        <f>H31*0.22</f>
        <v/>
      </c>
      <c r="J31" s="8" t="n"/>
      <c r="K31" s="5" t="n"/>
    </row>
    <row r="32">
      <c r="A32" s="9" t="n">
        <v>45319</v>
      </c>
      <c r="B32" s="10" t="inlineStr">
        <is>
          <t>SC0028</t>
        </is>
      </c>
      <c r="C32" s="11" t="inlineStr"/>
      <c r="D32" s="11" t="inlineStr"/>
      <c r="E32" s="11" t="inlineStr"/>
      <c r="F32" s="11" t="inlineStr"/>
      <c r="G32" s="11" t="inlineStr"/>
      <c r="H32" s="12">
        <f>SUM(C32:G32)</f>
        <v/>
      </c>
      <c r="I32" s="11">
        <f>H32*0.22</f>
        <v/>
      </c>
      <c r="J32" s="13" t="n"/>
      <c r="K32" s="10" t="n"/>
    </row>
    <row r="33">
      <c r="A33" s="4" t="n">
        <v>45320</v>
      </c>
      <c r="B33" s="5" t="inlineStr">
        <is>
          <t>SC0029</t>
        </is>
      </c>
      <c r="C33" s="6" t="inlineStr"/>
      <c r="D33" s="6" t="inlineStr"/>
      <c r="E33" s="6" t="inlineStr"/>
      <c r="F33" s="6" t="inlineStr"/>
      <c r="G33" s="6" t="inlineStr"/>
      <c r="H33" s="7">
        <f>SUM(C33:G33)</f>
        <v/>
      </c>
      <c r="I33" s="6">
        <f>H33*0.22</f>
        <v/>
      </c>
      <c r="J33" s="8" t="n"/>
      <c r="K33" s="5" t="n"/>
    </row>
    <row r="34">
      <c r="A34" s="9" t="n">
        <v>45321</v>
      </c>
      <c r="B34" s="10" t="inlineStr">
        <is>
          <t>SC0030</t>
        </is>
      </c>
      <c r="C34" s="11" t="inlineStr"/>
      <c r="D34" s="11" t="inlineStr"/>
      <c r="E34" s="11" t="inlineStr"/>
      <c r="F34" s="11" t="inlineStr"/>
      <c r="G34" s="11" t="inlineStr"/>
      <c r="H34" s="12">
        <f>SUM(C34:G34)</f>
        <v/>
      </c>
      <c r="I34" s="11">
        <f>H34*0.22</f>
        <v/>
      </c>
      <c r="J34" s="13" t="n"/>
      <c r="K34" s="10" t="n"/>
    </row>
    <row r="35">
      <c r="A35" s="4" t="n">
        <v>45322</v>
      </c>
      <c r="B35" s="5" t="inlineStr">
        <is>
          <t>SC0031</t>
        </is>
      </c>
      <c r="C35" s="6" t="inlineStr"/>
      <c r="D35" s="6" t="inlineStr"/>
      <c r="E35" s="6" t="inlineStr"/>
      <c r="F35" s="6" t="inlineStr"/>
      <c r="G35" s="6" t="inlineStr"/>
      <c r="H35" s="7">
        <f>SUM(C35:G35)</f>
        <v/>
      </c>
      <c r="I35" s="6">
        <f>H35*0.22</f>
        <v/>
      </c>
      <c r="J35" s="8" t="n"/>
      <c r="K35" s="5" t="n"/>
    </row>
    <row r="36">
      <c r="A36" s="9" t="n">
        <v>45323</v>
      </c>
      <c r="B36" s="10" t="inlineStr">
        <is>
          <t>SC0032</t>
        </is>
      </c>
      <c r="C36" s="11" t="inlineStr"/>
      <c r="D36" s="11" t="inlineStr"/>
      <c r="E36" s="11" t="inlineStr"/>
      <c r="F36" s="11" t="inlineStr"/>
      <c r="G36" s="11" t="inlineStr"/>
      <c r="H36" s="12">
        <f>SUM(C36:G36)</f>
        <v/>
      </c>
      <c r="I36" s="11">
        <f>H36*0.22</f>
        <v/>
      </c>
      <c r="J36" s="13" t="n"/>
      <c r="K36" s="10" t="n"/>
    </row>
    <row r="37">
      <c r="A37" s="4" t="n">
        <v>45324</v>
      </c>
      <c r="B37" s="5" t="inlineStr">
        <is>
          <t>SC0033</t>
        </is>
      </c>
      <c r="C37" s="6" t="inlineStr"/>
      <c r="D37" s="6" t="inlineStr"/>
      <c r="E37" s="6" t="inlineStr"/>
      <c r="F37" s="6" t="inlineStr"/>
      <c r="G37" s="6" t="inlineStr"/>
      <c r="H37" s="7">
        <f>SUM(C37:G37)</f>
        <v/>
      </c>
      <c r="I37" s="6">
        <f>H37*0.22</f>
        <v/>
      </c>
      <c r="J37" s="8" t="n"/>
      <c r="K37" s="5" t="n"/>
    </row>
    <row r="38">
      <c r="A38" s="9" t="n">
        <v>45325</v>
      </c>
      <c r="B38" s="10" t="inlineStr">
        <is>
          <t>SC0034</t>
        </is>
      </c>
      <c r="C38" s="11" t="inlineStr"/>
      <c r="D38" s="11" t="inlineStr"/>
      <c r="E38" s="11" t="inlineStr"/>
      <c r="F38" s="11" t="inlineStr"/>
      <c r="G38" s="11" t="inlineStr"/>
      <c r="H38" s="12">
        <f>SUM(C38:G38)</f>
        <v/>
      </c>
      <c r="I38" s="11">
        <f>H38*0.22</f>
        <v/>
      </c>
      <c r="J38" s="13" t="n"/>
      <c r="K38" s="10" t="n"/>
    </row>
    <row r="39">
      <c r="A39" s="4" t="n">
        <v>45326</v>
      </c>
      <c r="B39" s="5" t="inlineStr">
        <is>
          <t>SC0035</t>
        </is>
      </c>
      <c r="C39" s="6" t="inlineStr"/>
      <c r="D39" s="6" t="inlineStr"/>
      <c r="E39" s="6" t="inlineStr"/>
      <c r="F39" s="6" t="inlineStr"/>
      <c r="G39" s="6" t="inlineStr"/>
      <c r="H39" s="7">
        <f>SUM(C39:G39)</f>
        <v/>
      </c>
      <c r="I39" s="6">
        <f>H39*0.22</f>
        <v/>
      </c>
      <c r="J39" s="8" t="n"/>
      <c r="K39" s="5" t="n"/>
    </row>
    <row r="40">
      <c r="A40" s="9" t="n">
        <v>45327</v>
      </c>
      <c r="B40" s="10" t="inlineStr">
        <is>
          <t>SC0036</t>
        </is>
      </c>
      <c r="C40" s="11" t="inlineStr"/>
      <c r="D40" s="11" t="inlineStr"/>
      <c r="E40" s="11" t="inlineStr"/>
      <c r="F40" s="11" t="inlineStr"/>
      <c r="G40" s="11" t="inlineStr"/>
      <c r="H40" s="12">
        <f>SUM(C40:G40)</f>
        <v/>
      </c>
      <c r="I40" s="11">
        <f>H40*0.22</f>
        <v/>
      </c>
      <c r="J40" s="13" t="n"/>
      <c r="K40" s="10" t="n"/>
    </row>
    <row r="41">
      <c r="A41" s="4" t="n">
        <v>45328</v>
      </c>
      <c r="B41" s="5" t="inlineStr">
        <is>
          <t>SC0037</t>
        </is>
      </c>
      <c r="C41" s="6" t="inlineStr"/>
      <c r="D41" s="6" t="inlineStr"/>
      <c r="E41" s="6" t="inlineStr"/>
      <c r="F41" s="6" t="inlineStr"/>
      <c r="G41" s="6" t="inlineStr"/>
      <c r="H41" s="7">
        <f>SUM(C41:G41)</f>
        <v/>
      </c>
      <c r="I41" s="6">
        <f>H41*0.22</f>
        <v/>
      </c>
      <c r="J41" s="8" t="n"/>
      <c r="K41" s="5" t="n"/>
    </row>
    <row r="42">
      <c r="A42" s="9" t="n">
        <v>45329</v>
      </c>
      <c r="B42" s="10" t="inlineStr">
        <is>
          <t>SC0038</t>
        </is>
      </c>
      <c r="C42" s="11" t="inlineStr"/>
      <c r="D42" s="11" t="inlineStr"/>
      <c r="E42" s="11" t="inlineStr"/>
      <c r="F42" s="11" t="inlineStr"/>
      <c r="G42" s="11" t="inlineStr"/>
      <c r="H42" s="12">
        <f>SUM(C42:G42)</f>
        <v/>
      </c>
      <c r="I42" s="11">
        <f>H42*0.22</f>
        <v/>
      </c>
      <c r="J42" s="13" t="n"/>
      <c r="K42" s="10" t="n"/>
    </row>
    <row r="43">
      <c r="A43" s="4" t="n">
        <v>45330</v>
      </c>
      <c r="B43" s="5" t="inlineStr">
        <is>
          <t>SC0039</t>
        </is>
      </c>
      <c r="C43" s="6" t="inlineStr"/>
      <c r="D43" s="6" t="inlineStr"/>
      <c r="E43" s="6" t="inlineStr"/>
      <c r="F43" s="6" t="inlineStr"/>
      <c r="G43" s="6" t="inlineStr"/>
      <c r="H43" s="7">
        <f>SUM(C43:G43)</f>
        <v/>
      </c>
      <c r="I43" s="6">
        <f>H43*0.22</f>
        <v/>
      </c>
      <c r="J43" s="8" t="n"/>
      <c r="K43" s="5" t="n"/>
    </row>
    <row r="44">
      <c r="A44" s="9" t="n">
        <v>45331</v>
      </c>
      <c r="B44" s="10" t="inlineStr">
        <is>
          <t>SC0040</t>
        </is>
      </c>
      <c r="C44" s="11" t="inlineStr"/>
      <c r="D44" s="11" t="inlineStr"/>
      <c r="E44" s="11" t="inlineStr"/>
      <c r="F44" s="11" t="inlineStr"/>
      <c r="G44" s="11" t="inlineStr"/>
      <c r="H44" s="12">
        <f>SUM(C44:G44)</f>
        <v/>
      </c>
      <c r="I44" s="11">
        <f>H44*0.22</f>
        <v/>
      </c>
      <c r="J44" s="13" t="n"/>
      <c r="K44" s="10" t="n"/>
    </row>
    <row r="45">
      <c r="A45" s="4" t="n">
        <v>45332</v>
      </c>
      <c r="B45" s="5" t="inlineStr">
        <is>
          <t>SC0041</t>
        </is>
      </c>
      <c r="C45" s="6" t="inlineStr"/>
      <c r="D45" s="6" t="inlineStr"/>
      <c r="E45" s="6" t="inlineStr"/>
      <c r="F45" s="6" t="inlineStr"/>
      <c r="G45" s="6" t="inlineStr"/>
      <c r="H45" s="7">
        <f>SUM(C45:G45)</f>
        <v/>
      </c>
      <c r="I45" s="6">
        <f>H45*0.22</f>
        <v/>
      </c>
      <c r="J45" s="8" t="n"/>
      <c r="K45" s="5" t="n"/>
    </row>
    <row r="46">
      <c r="A46" s="9" t="n">
        <v>45333</v>
      </c>
      <c r="B46" s="10" t="inlineStr">
        <is>
          <t>SC0042</t>
        </is>
      </c>
      <c r="C46" s="11" t="inlineStr"/>
      <c r="D46" s="11" t="inlineStr"/>
      <c r="E46" s="11" t="inlineStr"/>
      <c r="F46" s="11" t="inlineStr"/>
      <c r="G46" s="11" t="inlineStr"/>
      <c r="H46" s="12">
        <f>SUM(C46:G46)</f>
        <v/>
      </c>
      <c r="I46" s="11">
        <f>H46*0.22</f>
        <v/>
      </c>
      <c r="J46" s="13" t="n"/>
      <c r="K46" s="10" t="n"/>
    </row>
    <row r="47">
      <c r="A47" s="4" t="n">
        <v>45334</v>
      </c>
      <c r="B47" s="5" t="inlineStr">
        <is>
          <t>SC0043</t>
        </is>
      </c>
      <c r="C47" s="6" t="inlineStr"/>
      <c r="D47" s="6" t="inlineStr"/>
      <c r="E47" s="6" t="inlineStr"/>
      <c r="F47" s="6" t="inlineStr"/>
      <c r="G47" s="6" t="inlineStr"/>
      <c r="H47" s="7">
        <f>SUM(C47:G47)</f>
        <v/>
      </c>
      <c r="I47" s="6">
        <f>H47*0.22</f>
        <v/>
      </c>
      <c r="J47" s="8" t="n"/>
      <c r="K47" s="5" t="n"/>
    </row>
    <row r="48">
      <c r="A48" s="9" t="n">
        <v>45335</v>
      </c>
      <c r="B48" s="10" t="inlineStr">
        <is>
          <t>SC0044</t>
        </is>
      </c>
      <c r="C48" s="11" t="inlineStr"/>
      <c r="D48" s="11" t="inlineStr"/>
      <c r="E48" s="11" t="inlineStr"/>
      <c r="F48" s="11" t="inlineStr"/>
      <c r="G48" s="11" t="inlineStr"/>
      <c r="H48" s="12">
        <f>SUM(C48:G48)</f>
        <v/>
      </c>
      <c r="I48" s="11">
        <f>H48*0.22</f>
        <v/>
      </c>
      <c r="J48" s="13" t="n"/>
      <c r="K48" s="10" t="n"/>
    </row>
    <row r="49">
      <c r="A49" s="4" t="n">
        <v>45336</v>
      </c>
      <c r="B49" s="5" t="inlineStr">
        <is>
          <t>SC0045</t>
        </is>
      </c>
      <c r="C49" s="6" t="inlineStr"/>
      <c r="D49" s="6" t="inlineStr"/>
      <c r="E49" s="6" t="inlineStr"/>
      <c r="F49" s="6" t="inlineStr"/>
      <c r="G49" s="6" t="inlineStr"/>
      <c r="H49" s="7">
        <f>SUM(C49:G49)</f>
        <v/>
      </c>
      <c r="I49" s="6">
        <f>H49*0.22</f>
        <v/>
      </c>
      <c r="J49" s="8" t="n"/>
      <c r="K49" s="5" t="n"/>
    </row>
    <row r="50">
      <c r="A50" s="9" t="n">
        <v>45337</v>
      </c>
      <c r="B50" s="10" t="inlineStr">
        <is>
          <t>SC0046</t>
        </is>
      </c>
      <c r="C50" s="11" t="inlineStr"/>
      <c r="D50" s="11" t="inlineStr"/>
      <c r="E50" s="11" t="inlineStr"/>
      <c r="F50" s="11" t="inlineStr"/>
      <c r="G50" s="11" t="inlineStr"/>
      <c r="H50" s="12">
        <f>SUM(C50:G50)</f>
        <v/>
      </c>
      <c r="I50" s="11">
        <f>H50*0.22</f>
        <v/>
      </c>
      <c r="J50" s="13" t="n"/>
      <c r="K50" s="10" t="n"/>
    </row>
    <row r="51">
      <c r="A51" s="4" t="n">
        <v>45338</v>
      </c>
      <c r="B51" s="5" t="inlineStr">
        <is>
          <t>SC0047</t>
        </is>
      </c>
      <c r="C51" s="6" t="inlineStr"/>
      <c r="D51" s="6" t="inlineStr"/>
      <c r="E51" s="6" t="inlineStr"/>
      <c r="F51" s="6" t="inlineStr"/>
      <c r="G51" s="6" t="inlineStr"/>
      <c r="H51" s="7">
        <f>SUM(C51:G51)</f>
        <v/>
      </c>
      <c r="I51" s="6">
        <f>H51*0.22</f>
        <v/>
      </c>
      <c r="J51" s="8" t="n"/>
      <c r="K51" s="5" t="n"/>
    </row>
    <row r="52">
      <c r="A52" s="9" t="n">
        <v>45339</v>
      </c>
      <c r="B52" s="10" t="inlineStr">
        <is>
          <t>SC0048</t>
        </is>
      </c>
      <c r="C52" s="11" t="inlineStr"/>
      <c r="D52" s="11" t="inlineStr"/>
      <c r="E52" s="11" t="inlineStr"/>
      <c r="F52" s="11" t="inlineStr"/>
      <c r="G52" s="11" t="inlineStr"/>
      <c r="H52" s="12">
        <f>SUM(C52:G52)</f>
        <v/>
      </c>
      <c r="I52" s="11">
        <f>H52*0.22</f>
        <v/>
      </c>
      <c r="J52" s="13" t="n"/>
      <c r="K52" s="10" t="n"/>
    </row>
    <row r="53">
      <c r="A53" s="4" t="n">
        <v>45340</v>
      </c>
      <c r="B53" s="5" t="inlineStr">
        <is>
          <t>SC0049</t>
        </is>
      </c>
      <c r="C53" s="6" t="inlineStr"/>
      <c r="D53" s="6" t="inlineStr"/>
      <c r="E53" s="6" t="inlineStr"/>
      <c r="F53" s="6" t="inlineStr"/>
      <c r="G53" s="6" t="inlineStr"/>
      <c r="H53" s="7">
        <f>SUM(C53:G53)</f>
        <v/>
      </c>
      <c r="I53" s="6">
        <f>H53*0.22</f>
        <v/>
      </c>
      <c r="J53" s="8" t="n"/>
      <c r="K53" s="5" t="n"/>
    </row>
    <row r="54">
      <c r="A54" s="9" t="n">
        <v>45341</v>
      </c>
      <c r="B54" s="10" t="inlineStr">
        <is>
          <t>SC0050</t>
        </is>
      </c>
      <c r="C54" s="11" t="inlineStr"/>
      <c r="D54" s="11" t="inlineStr"/>
      <c r="E54" s="11" t="inlineStr"/>
      <c r="F54" s="11" t="inlineStr"/>
      <c r="G54" s="11" t="inlineStr"/>
      <c r="H54" s="12">
        <f>SUM(C54:G54)</f>
        <v/>
      </c>
      <c r="I54" s="11">
        <f>H54*0.22</f>
        <v/>
      </c>
      <c r="J54" s="13" t="n"/>
      <c r="K54" s="10" t="n"/>
    </row>
    <row r="55">
      <c r="A55" s="4" t="n">
        <v>45342</v>
      </c>
      <c r="B55" s="5" t="inlineStr">
        <is>
          <t>SC0051</t>
        </is>
      </c>
      <c r="C55" s="6" t="inlineStr"/>
      <c r="D55" s="6" t="inlineStr"/>
      <c r="E55" s="6" t="inlineStr"/>
      <c r="F55" s="6" t="inlineStr"/>
      <c r="G55" s="6" t="inlineStr"/>
      <c r="H55" s="7">
        <f>SUM(C55:G55)</f>
        <v/>
      </c>
      <c r="I55" s="6">
        <f>H55*0.22</f>
        <v/>
      </c>
      <c r="J55" s="8" t="n"/>
      <c r="K55" s="5" t="n"/>
    </row>
    <row r="56">
      <c r="A56" s="9" t="n">
        <v>45343</v>
      </c>
      <c r="B56" s="10" t="inlineStr">
        <is>
          <t>SC0052</t>
        </is>
      </c>
      <c r="C56" s="11" t="inlineStr"/>
      <c r="D56" s="11" t="inlineStr"/>
      <c r="E56" s="11" t="inlineStr"/>
      <c r="F56" s="11" t="inlineStr"/>
      <c r="G56" s="11" t="inlineStr"/>
      <c r="H56" s="12">
        <f>SUM(C56:G56)</f>
        <v/>
      </c>
      <c r="I56" s="11">
        <f>H56*0.22</f>
        <v/>
      </c>
      <c r="J56" s="13" t="n"/>
      <c r="K56" s="10" t="n"/>
    </row>
    <row r="57">
      <c r="A57" s="4" t="n">
        <v>45344</v>
      </c>
      <c r="B57" s="5" t="inlineStr">
        <is>
          <t>SC0053</t>
        </is>
      </c>
      <c r="C57" s="6" t="inlineStr"/>
      <c r="D57" s="6" t="inlineStr"/>
      <c r="E57" s="6" t="inlineStr"/>
      <c r="F57" s="6" t="inlineStr"/>
      <c r="G57" s="6" t="inlineStr"/>
      <c r="H57" s="7">
        <f>SUM(C57:G57)</f>
        <v/>
      </c>
      <c r="I57" s="6">
        <f>H57*0.22</f>
        <v/>
      </c>
      <c r="J57" s="8" t="n"/>
      <c r="K57" s="5" t="n"/>
    </row>
    <row r="58">
      <c r="A58" s="9" t="n">
        <v>45345</v>
      </c>
      <c r="B58" s="10" t="inlineStr">
        <is>
          <t>SC0054</t>
        </is>
      </c>
      <c r="C58" s="11" t="inlineStr"/>
      <c r="D58" s="11" t="inlineStr"/>
      <c r="E58" s="11" t="inlineStr"/>
      <c r="F58" s="11" t="inlineStr"/>
      <c r="G58" s="11" t="inlineStr"/>
      <c r="H58" s="12">
        <f>SUM(C58:G58)</f>
        <v/>
      </c>
      <c r="I58" s="11">
        <f>H58*0.22</f>
        <v/>
      </c>
      <c r="J58" s="13" t="n"/>
      <c r="K58" s="10" t="n"/>
    </row>
    <row r="59">
      <c r="A59" s="4" t="n">
        <v>45346</v>
      </c>
      <c r="B59" s="5" t="inlineStr">
        <is>
          <t>SC0055</t>
        </is>
      </c>
      <c r="C59" s="6" t="inlineStr"/>
      <c r="D59" s="6" t="inlineStr"/>
      <c r="E59" s="6" t="inlineStr"/>
      <c r="F59" s="6" t="inlineStr"/>
      <c r="G59" s="6" t="inlineStr"/>
      <c r="H59" s="7">
        <f>SUM(C59:G59)</f>
        <v/>
      </c>
      <c r="I59" s="6">
        <f>H59*0.22</f>
        <v/>
      </c>
      <c r="J59" s="8" t="n"/>
      <c r="K59" s="5" t="n"/>
    </row>
    <row r="60">
      <c r="A60" s="9" t="n">
        <v>45347</v>
      </c>
      <c r="B60" s="10" t="inlineStr">
        <is>
          <t>SC0056</t>
        </is>
      </c>
      <c r="C60" s="11" t="inlineStr"/>
      <c r="D60" s="11" t="inlineStr"/>
      <c r="E60" s="11" t="inlineStr"/>
      <c r="F60" s="11" t="inlineStr"/>
      <c r="G60" s="11" t="inlineStr"/>
      <c r="H60" s="12">
        <f>SUM(C60:G60)</f>
        <v/>
      </c>
      <c r="I60" s="11">
        <f>H60*0.22</f>
        <v/>
      </c>
      <c r="J60" s="13" t="n"/>
      <c r="K60" s="10" t="n"/>
    </row>
    <row r="61">
      <c r="A61" s="4" t="n">
        <v>45348</v>
      </c>
      <c r="B61" s="5" t="inlineStr">
        <is>
          <t>SC0057</t>
        </is>
      </c>
      <c r="C61" s="6" t="inlineStr"/>
      <c r="D61" s="6" t="inlineStr"/>
      <c r="E61" s="6" t="inlineStr"/>
      <c r="F61" s="6" t="inlineStr"/>
      <c r="G61" s="6" t="inlineStr"/>
      <c r="H61" s="7">
        <f>SUM(C61:G61)</f>
        <v/>
      </c>
      <c r="I61" s="6">
        <f>H61*0.22</f>
        <v/>
      </c>
      <c r="J61" s="8" t="n"/>
      <c r="K61" s="5" t="n"/>
    </row>
    <row r="62">
      <c r="A62" s="9" t="n">
        <v>45349</v>
      </c>
      <c r="B62" s="10" t="inlineStr">
        <is>
          <t>SC0058</t>
        </is>
      </c>
      <c r="C62" s="11" t="inlineStr"/>
      <c r="D62" s="11" t="inlineStr"/>
      <c r="E62" s="11" t="inlineStr"/>
      <c r="F62" s="11" t="inlineStr"/>
      <c r="G62" s="11" t="inlineStr"/>
      <c r="H62" s="12">
        <f>SUM(C62:G62)</f>
        <v/>
      </c>
      <c r="I62" s="11">
        <f>H62*0.22</f>
        <v/>
      </c>
      <c r="J62" s="13" t="n"/>
      <c r="K62" s="10" t="n"/>
    </row>
    <row r="63">
      <c r="A63" s="4" t="n">
        <v>45350</v>
      </c>
      <c r="B63" s="5" t="inlineStr">
        <is>
          <t>SC0059</t>
        </is>
      </c>
      <c r="C63" s="6" t="inlineStr"/>
      <c r="D63" s="6" t="inlineStr"/>
      <c r="E63" s="6" t="inlineStr"/>
      <c r="F63" s="6" t="inlineStr"/>
      <c r="G63" s="6" t="inlineStr"/>
      <c r="H63" s="7">
        <f>SUM(C63:G63)</f>
        <v/>
      </c>
      <c r="I63" s="6">
        <f>H63*0.22</f>
        <v/>
      </c>
      <c r="J63" s="8" t="n"/>
      <c r="K63" s="5" t="n"/>
    </row>
    <row r="64">
      <c r="A64" s="9" t="n">
        <v>45351</v>
      </c>
      <c r="B64" s="10" t="inlineStr">
        <is>
          <t>SC0060</t>
        </is>
      </c>
      <c r="C64" s="11" t="inlineStr"/>
      <c r="D64" s="11" t="inlineStr"/>
      <c r="E64" s="11" t="inlineStr"/>
      <c r="F64" s="11" t="inlineStr"/>
      <c r="G64" s="11" t="inlineStr"/>
      <c r="H64" s="12">
        <f>SUM(C64:G64)</f>
        <v/>
      </c>
      <c r="I64" s="11">
        <f>H64*0.22</f>
        <v/>
      </c>
      <c r="J64" s="13" t="n"/>
      <c r="K64" s="10" t="n"/>
    </row>
    <row r="65">
      <c r="A65" s="4" t="n">
        <v>45352</v>
      </c>
      <c r="B65" s="5" t="inlineStr">
        <is>
          <t>SC0061</t>
        </is>
      </c>
      <c r="C65" s="6" t="inlineStr"/>
      <c r="D65" s="6" t="inlineStr"/>
      <c r="E65" s="6" t="inlineStr"/>
      <c r="F65" s="6" t="inlineStr"/>
      <c r="G65" s="6" t="inlineStr"/>
      <c r="H65" s="7">
        <f>SUM(C65:G65)</f>
        <v/>
      </c>
      <c r="I65" s="6">
        <f>H65*0.22</f>
        <v/>
      </c>
      <c r="J65" s="8" t="n"/>
      <c r="K65" s="5" t="n"/>
    </row>
    <row r="66">
      <c r="A66" s="9" t="n">
        <v>45353</v>
      </c>
      <c r="B66" s="10" t="inlineStr">
        <is>
          <t>SC0062</t>
        </is>
      </c>
      <c r="C66" s="11" t="inlineStr"/>
      <c r="D66" s="11" t="inlineStr"/>
      <c r="E66" s="11" t="inlineStr"/>
      <c r="F66" s="11" t="inlineStr"/>
      <c r="G66" s="11" t="inlineStr"/>
      <c r="H66" s="12">
        <f>SUM(C66:G66)</f>
        <v/>
      </c>
      <c r="I66" s="11">
        <f>H66*0.22</f>
        <v/>
      </c>
      <c r="J66" s="13" t="n"/>
      <c r="K66" s="10" t="n"/>
    </row>
    <row r="67">
      <c r="A67" s="4" t="n">
        <v>45354</v>
      </c>
      <c r="B67" s="5" t="inlineStr">
        <is>
          <t>SC0063</t>
        </is>
      </c>
      <c r="C67" s="6" t="inlineStr"/>
      <c r="D67" s="6" t="inlineStr"/>
      <c r="E67" s="6" t="inlineStr"/>
      <c r="F67" s="6" t="inlineStr"/>
      <c r="G67" s="6" t="inlineStr"/>
      <c r="H67" s="7">
        <f>SUM(C67:G67)</f>
        <v/>
      </c>
      <c r="I67" s="6">
        <f>H67*0.22</f>
        <v/>
      </c>
      <c r="J67" s="8" t="n"/>
      <c r="K67" s="5" t="n"/>
    </row>
    <row r="68">
      <c r="A68" s="9" t="n">
        <v>45355</v>
      </c>
      <c r="B68" s="10" t="inlineStr">
        <is>
          <t>SC0064</t>
        </is>
      </c>
      <c r="C68" s="11" t="inlineStr"/>
      <c r="D68" s="11" t="inlineStr"/>
      <c r="E68" s="11" t="inlineStr"/>
      <c r="F68" s="11" t="inlineStr"/>
      <c r="G68" s="11" t="inlineStr"/>
      <c r="H68" s="12">
        <f>SUM(C68:G68)</f>
        <v/>
      </c>
      <c r="I68" s="11">
        <f>H68*0.22</f>
        <v/>
      </c>
      <c r="J68" s="13" t="n"/>
      <c r="K68" s="10" t="n"/>
    </row>
    <row r="69">
      <c r="A69" s="4" t="n">
        <v>45356</v>
      </c>
      <c r="B69" s="5" t="inlineStr">
        <is>
          <t>SC0065</t>
        </is>
      </c>
      <c r="C69" s="6" t="inlineStr"/>
      <c r="D69" s="6" t="inlineStr"/>
      <c r="E69" s="6" t="inlineStr"/>
      <c r="F69" s="6" t="inlineStr"/>
      <c r="G69" s="6" t="inlineStr"/>
      <c r="H69" s="7">
        <f>SUM(C69:G69)</f>
        <v/>
      </c>
      <c r="I69" s="6">
        <f>H69*0.22</f>
        <v/>
      </c>
      <c r="J69" s="8" t="n"/>
      <c r="K69" s="5" t="n"/>
    </row>
    <row r="70">
      <c r="A70" s="9" t="n">
        <v>45357</v>
      </c>
      <c r="B70" s="10" t="inlineStr">
        <is>
          <t>SC0066</t>
        </is>
      </c>
      <c r="C70" s="11" t="inlineStr"/>
      <c r="D70" s="11" t="inlineStr"/>
      <c r="E70" s="11" t="inlineStr"/>
      <c r="F70" s="11" t="inlineStr"/>
      <c r="G70" s="11" t="inlineStr"/>
      <c r="H70" s="12">
        <f>SUM(C70:G70)</f>
        <v/>
      </c>
      <c r="I70" s="11">
        <f>H70*0.22</f>
        <v/>
      </c>
      <c r="J70" s="13" t="n"/>
      <c r="K70" s="10" t="n"/>
    </row>
    <row r="71">
      <c r="A71" s="4" t="n">
        <v>45358</v>
      </c>
      <c r="B71" s="5" t="inlineStr">
        <is>
          <t>SC0067</t>
        </is>
      </c>
      <c r="C71" s="6" t="inlineStr"/>
      <c r="D71" s="6" t="inlineStr"/>
      <c r="E71" s="6" t="inlineStr"/>
      <c r="F71" s="6" t="inlineStr"/>
      <c r="G71" s="6" t="inlineStr"/>
      <c r="H71" s="7">
        <f>SUM(C71:G71)</f>
        <v/>
      </c>
      <c r="I71" s="6">
        <f>H71*0.22</f>
        <v/>
      </c>
      <c r="J71" s="8" t="n"/>
      <c r="K71" s="5" t="n"/>
    </row>
    <row r="72">
      <c r="A72" s="9" t="n">
        <v>45359</v>
      </c>
      <c r="B72" s="10" t="inlineStr">
        <is>
          <t>SC0068</t>
        </is>
      </c>
      <c r="C72" s="11" t="inlineStr"/>
      <c r="D72" s="11" t="inlineStr"/>
      <c r="E72" s="11" t="inlineStr"/>
      <c r="F72" s="11" t="inlineStr"/>
      <c r="G72" s="11" t="inlineStr"/>
      <c r="H72" s="12">
        <f>SUM(C72:G72)</f>
        <v/>
      </c>
      <c r="I72" s="11">
        <f>H72*0.22</f>
        <v/>
      </c>
      <c r="J72" s="13" t="n"/>
      <c r="K72" s="10" t="n"/>
    </row>
    <row r="73">
      <c r="A73" s="4" t="n">
        <v>45360</v>
      </c>
      <c r="B73" s="5" t="inlineStr">
        <is>
          <t>SC0069</t>
        </is>
      </c>
      <c r="C73" s="6" t="inlineStr"/>
      <c r="D73" s="6" t="inlineStr"/>
      <c r="E73" s="6" t="inlineStr"/>
      <c r="F73" s="6" t="inlineStr"/>
      <c r="G73" s="6" t="inlineStr"/>
      <c r="H73" s="7">
        <f>SUM(C73:G73)</f>
        <v/>
      </c>
      <c r="I73" s="6">
        <f>H73*0.22</f>
        <v/>
      </c>
      <c r="J73" s="8" t="n"/>
      <c r="K73" s="5" t="n"/>
    </row>
    <row r="74">
      <c r="A74" s="9" t="n">
        <v>45361</v>
      </c>
      <c r="B74" s="10" t="inlineStr">
        <is>
          <t>SC0070</t>
        </is>
      </c>
      <c r="C74" s="11" t="inlineStr"/>
      <c r="D74" s="11" t="inlineStr"/>
      <c r="E74" s="11" t="inlineStr"/>
      <c r="F74" s="11" t="inlineStr"/>
      <c r="G74" s="11" t="inlineStr"/>
      <c r="H74" s="12">
        <f>SUM(C74:G74)</f>
        <v/>
      </c>
      <c r="I74" s="11">
        <f>H74*0.22</f>
        <v/>
      </c>
      <c r="J74" s="13" t="n"/>
      <c r="K74" s="10" t="n"/>
    </row>
    <row r="75">
      <c r="A75" s="4" t="n">
        <v>45362</v>
      </c>
      <c r="B75" s="5" t="inlineStr">
        <is>
          <t>SC0071</t>
        </is>
      </c>
      <c r="C75" s="6" t="inlineStr"/>
      <c r="D75" s="6" t="inlineStr"/>
      <c r="E75" s="6" t="inlineStr"/>
      <c r="F75" s="6" t="inlineStr"/>
      <c r="G75" s="6" t="inlineStr"/>
      <c r="H75" s="7">
        <f>SUM(C75:G75)</f>
        <v/>
      </c>
      <c r="I75" s="6">
        <f>H75*0.22</f>
        <v/>
      </c>
      <c r="J75" s="8" t="n"/>
      <c r="K75" s="5" t="n"/>
    </row>
    <row r="76">
      <c r="A76" s="9" t="n">
        <v>45363</v>
      </c>
      <c r="B76" s="10" t="inlineStr">
        <is>
          <t>SC0072</t>
        </is>
      </c>
      <c r="C76" s="11" t="inlineStr"/>
      <c r="D76" s="11" t="inlineStr"/>
      <c r="E76" s="11" t="inlineStr"/>
      <c r="F76" s="11" t="inlineStr"/>
      <c r="G76" s="11" t="inlineStr"/>
      <c r="H76" s="12">
        <f>SUM(C76:G76)</f>
        <v/>
      </c>
      <c r="I76" s="11">
        <f>H76*0.22</f>
        <v/>
      </c>
      <c r="J76" s="13" t="n"/>
      <c r="K76" s="10" t="n"/>
    </row>
    <row r="77">
      <c r="A77" s="4" t="n">
        <v>45364</v>
      </c>
      <c r="B77" s="5" t="inlineStr">
        <is>
          <t>SC0073</t>
        </is>
      </c>
      <c r="C77" s="6" t="inlineStr"/>
      <c r="D77" s="6" t="inlineStr"/>
      <c r="E77" s="6" t="inlineStr"/>
      <c r="F77" s="6" t="inlineStr"/>
      <c r="G77" s="6" t="inlineStr"/>
      <c r="H77" s="7">
        <f>SUM(C77:G77)</f>
        <v/>
      </c>
      <c r="I77" s="6">
        <f>H77*0.22</f>
        <v/>
      </c>
      <c r="J77" s="8" t="n"/>
      <c r="K77" s="5" t="n"/>
    </row>
    <row r="78">
      <c r="A78" s="9" t="n">
        <v>45365</v>
      </c>
      <c r="B78" s="10" t="inlineStr">
        <is>
          <t>SC0074</t>
        </is>
      </c>
      <c r="C78" s="11" t="inlineStr"/>
      <c r="D78" s="11" t="inlineStr"/>
      <c r="E78" s="11" t="inlineStr"/>
      <c r="F78" s="11" t="inlineStr"/>
      <c r="G78" s="11" t="inlineStr"/>
      <c r="H78" s="12">
        <f>SUM(C78:G78)</f>
        <v/>
      </c>
      <c r="I78" s="11">
        <f>H78*0.22</f>
        <v/>
      </c>
      <c r="J78" s="13" t="n"/>
      <c r="K78" s="10" t="n"/>
    </row>
    <row r="79">
      <c r="A79" s="4" t="n">
        <v>45366</v>
      </c>
      <c r="B79" s="5" t="inlineStr">
        <is>
          <t>SC0075</t>
        </is>
      </c>
      <c r="C79" s="6" t="inlineStr"/>
      <c r="D79" s="6" t="inlineStr"/>
      <c r="E79" s="6" t="inlineStr"/>
      <c r="F79" s="6" t="inlineStr"/>
      <c r="G79" s="6" t="inlineStr"/>
      <c r="H79" s="7">
        <f>SUM(C79:G79)</f>
        <v/>
      </c>
      <c r="I79" s="6">
        <f>H79*0.22</f>
        <v/>
      </c>
      <c r="J79" s="8" t="n"/>
      <c r="K79" s="5" t="n"/>
    </row>
    <row r="80">
      <c r="A80" s="9" t="n">
        <v>45367</v>
      </c>
      <c r="B80" s="10" t="inlineStr">
        <is>
          <t>SC0076</t>
        </is>
      </c>
      <c r="C80" s="11" t="inlineStr"/>
      <c r="D80" s="11" t="inlineStr"/>
      <c r="E80" s="11" t="inlineStr"/>
      <c r="F80" s="11" t="inlineStr"/>
      <c r="G80" s="11" t="inlineStr"/>
      <c r="H80" s="12">
        <f>SUM(C80:G80)</f>
        <v/>
      </c>
      <c r="I80" s="11">
        <f>H80*0.22</f>
        <v/>
      </c>
      <c r="J80" s="13" t="n"/>
      <c r="K80" s="10" t="n"/>
    </row>
    <row r="81">
      <c r="A81" s="4" t="n">
        <v>45368</v>
      </c>
      <c r="B81" s="5" t="inlineStr">
        <is>
          <t>SC0077</t>
        </is>
      </c>
      <c r="C81" s="6" t="inlineStr"/>
      <c r="D81" s="6" t="inlineStr"/>
      <c r="E81" s="6" t="inlineStr"/>
      <c r="F81" s="6" t="inlineStr"/>
      <c r="G81" s="6" t="inlineStr"/>
      <c r="H81" s="7">
        <f>SUM(C81:G81)</f>
        <v/>
      </c>
      <c r="I81" s="6">
        <f>H81*0.22</f>
        <v/>
      </c>
      <c r="J81" s="8" t="n"/>
      <c r="K81" s="5" t="n"/>
    </row>
    <row r="82">
      <c r="A82" s="9" t="n">
        <v>45369</v>
      </c>
      <c r="B82" s="10" t="inlineStr">
        <is>
          <t>SC0078</t>
        </is>
      </c>
      <c r="C82" s="11" t="inlineStr"/>
      <c r="D82" s="11" t="inlineStr"/>
      <c r="E82" s="11" t="inlineStr"/>
      <c r="F82" s="11" t="inlineStr"/>
      <c r="G82" s="11" t="inlineStr"/>
      <c r="H82" s="12">
        <f>SUM(C82:G82)</f>
        <v/>
      </c>
      <c r="I82" s="11">
        <f>H82*0.22</f>
        <v/>
      </c>
      <c r="J82" s="13" t="n"/>
      <c r="K82" s="10" t="n"/>
    </row>
    <row r="83">
      <c r="A83" s="4" t="n">
        <v>45370</v>
      </c>
      <c r="B83" s="5" t="inlineStr">
        <is>
          <t>SC0079</t>
        </is>
      </c>
      <c r="C83" s="6" t="inlineStr"/>
      <c r="D83" s="6" t="inlineStr"/>
      <c r="E83" s="6" t="inlineStr"/>
      <c r="F83" s="6" t="inlineStr"/>
      <c r="G83" s="6" t="inlineStr"/>
      <c r="H83" s="7">
        <f>SUM(C83:G83)</f>
        <v/>
      </c>
      <c r="I83" s="6">
        <f>H83*0.22</f>
        <v/>
      </c>
      <c r="J83" s="8" t="n"/>
      <c r="K83" s="5" t="n"/>
    </row>
    <row r="84">
      <c r="A84" s="9" t="n">
        <v>45371</v>
      </c>
      <c r="B84" s="10" t="inlineStr">
        <is>
          <t>SC0080</t>
        </is>
      </c>
      <c r="C84" s="11" t="inlineStr"/>
      <c r="D84" s="11" t="inlineStr"/>
      <c r="E84" s="11" t="inlineStr"/>
      <c r="F84" s="11" t="inlineStr"/>
      <c r="G84" s="11" t="inlineStr"/>
      <c r="H84" s="12">
        <f>SUM(C84:G84)</f>
        <v/>
      </c>
      <c r="I84" s="11">
        <f>H84*0.22</f>
        <v/>
      </c>
      <c r="J84" s="13" t="n"/>
      <c r="K84" s="10" t="n"/>
    </row>
    <row r="85">
      <c r="A85" s="4" t="n">
        <v>45372</v>
      </c>
      <c r="B85" s="5" t="inlineStr">
        <is>
          <t>SC0081</t>
        </is>
      </c>
      <c r="C85" s="6" t="inlineStr"/>
      <c r="D85" s="6" t="inlineStr"/>
      <c r="E85" s="6" t="inlineStr"/>
      <c r="F85" s="6" t="inlineStr"/>
      <c r="G85" s="6" t="inlineStr"/>
      <c r="H85" s="7">
        <f>SUM(C85:G85)</f>
        <v/>
      </c>
      <c r="I85" s="6">
        <f>H85*0.22</f>
        <v/>
      </c>
      <c r="J85" s="8" t="n"/>
      <c r="K85" s="5" t="n"/>
    </row>
    <row r="86">
      <c r="A86" s="9" t="n">
        <v>45373</v>
      </c>
      <c r="B86" s="10" t="inlineStr">
        <is>
          <t>SC0082</t>
        </is>
      </c>
      <c r="C86" s="11" t="inlineStr"/>
      <c r="D86" s="11" t="inlineStr"/>
      <c r="E86" s="11" t="inlineStr"/>
      <c r="F86" s="11" t="inlineStr"/>
      <c r="G86" s="11" t="inlineStr"/>
      <c r="H86" s="12">
        <f>SUM(C86:G86)</f>
        <v/>
      </c>
      <c r="I86" s="11">
        <f>H86*0.22</f>
        <v/>
      </c>
      <c r="J86" s="13" t="n"/>
      <c r="K86" s="10" t="n"/>
    </row>
    <row r="87">
      <c r="A87" s="4" t="n">
        <v>45374</v>
      </c>
      <c r="B87" s="5" t="inlineStr">
        <is>
          <t>SC0083</t>
        </is>
      </c>
      <c r="C87" s="6" t="inlineStr"/>
      <c r="D87" s="6" t="inlineStr"/>
      <c r="E87" s="6" t="inlineStr"/>
      <c r="F87" s="6" t="inlineStr"/>
      <c r="G87" s="6" t="inlineStr"/>
      <c r="H87" s="7">
        <f>SUM(C87:G87)</f>
        <v/>
      </c>
      <c r="I87" s="6">
        <f>H87*0.22</f>
        <v/>
      </c>
      <c r="J87" s="8" t="n"/>
      <c r="K87" s="5" t="n"/>
    </row>
    <row r="88">
      <c r="A88" s="9" t="n">
        <v>45375</v>
      </c>
      <c r="B88" s="10" t="inlineStr">
        <is>
          <t>SC0084</t>
        </is>
      </c>
      <c r="C88" s="11" t="inlineStr"/>
      <c r="D88" s="11" t="inlineStr"/>
      <c r="E88" s="11" t="inlineStr"/>
      <c r="F88" s="11" t="inlineStr"/>
      <c r="G88" s="11" t="inlineStr"/>
      <c r="H88" s="12">
        <f>SUM(C88:G88)</f>
        <v/>
      </c>
      <c r="I88" s="11">
        <f>H88*0.22</f>
        <v/>
      </c>
      <c r="J88" s="13" t="n"/>
      <c r="K88" s="10" t="n"/>
    </row>
    <row r="89">
      <c r="A89" s="4" t="n">
        <v>45376</v>
      </c>
      <c r="B89" s="5" t="inlineStr">
        <is>
          <t>SC0085</t>
        </is>
      </c>
      <c r="C89" s="6" t="inlineStr"/>
      <c r="D89" s="6" t="inlineStr"/>
      <c r="E89" s="6" t="inlineStr"/>
      <c r="F89" s="6" t="inlineStr"/>
      <c r="G89" s="6" t="inlineStr"/>
      <c r="H89" s="7">
        <f>SUM(C89:G89)</f>
        <v/>
      </c>
      <c r="I89" s="6">
        <f>H89*0.22</f>
        <v/>
      </c>
      <c r="J89" s="8" t="n"/>
      <c r="K89" s="5" t="n"/>
    </row>
    <row r="90">
      <c r="A90" s="9" t="n">
        <v>45377</v>
      </c>
      <c r="B90" s="10" t="inlineStr">
        <is>
          <t>SC0086</t>
        </is>
      </c>
      <c r="C90" s="11" t="inlineStr"/>
      <c r="D90" s="11" t="inlineStr"/>
      <c r="E90" s="11" t="inlineStr"/>
      <c r="F90" s="11" t="inlineStr"/>
      <c r="G90" s="11" t="inlineStr"/>
      <c r="H90" s="12">
        <f>SUM(C90:G90)</f>
        <v/>
      </c>
      <c r="I90" s="11">
        <f>H90*0.22</f>
        <v/>
      </c>
      <c r="J90" s="13" t="n"/>
      <c r="K90" s="10" t="n"/>
    </row>
    <row r="91">
      <c r="A91" s="4" t="n">
        <v>45378</v>
      </c>
      <c r="B91" s="5" t="inlineStr">
        <is>
          <t>SC0087</t>
        </is>
      </c>
      <c r="C91" s="6" t="inlineStr"/>
      <c r="D91" s="6" t="inlineStr"/>
      <c r="E91" s="6" t="inlineStr"/>
      <c r="F91" s="6" t="inlineStr"/>
      <c r="G91" s="6" t="inlineStr"/>
      <c r="H91" s="7">
        <f>SUM(C91:G91)</f>
        <v/>
      </c>
      <c r="I91" s="6">
        <f>H91*0.22</f>
        <v/>
      </c>
      <c r="J91" s="8" t="n"/>
      <c r="K91" s="5" t="n"/>
    </row>
    <row r="92">
      <c r="A92" s="9" t="n">
        <v>45379</v>
      </c>
      <c r="B92" s="10" t="inlineStr">
        <is>
          <t>SC0088</t>
        </is>
      </c>
      <c r="C92" s="11" t="inlineStr"/>
      <c r="D92" s="11" t="inlineStr"/>
      <c r="E92" s="11" t="inlineStr"/>
      <c r="F92" s="11" t="inlineStr"/>
      <c r="G92" s="11" t="inlineStr"/>
      <c r="H92" s="12">
        <f>SUM(C92:G92)</f>
        <v/>
      </c>
      <c r="I92" s="11">
        <f>H92*0.22</f>
        <v/>
      </c>
      <c r="J92" s="13" t="n"/>
      <c r="K92" s="10" t="n"/>
    </row>
    <row r="93">
      <c r="A93" s="4" t="n">
        <v>45380</v>
      </c>
      <c r="B93" s="5" t="inlineStr">
        <is>
          <t>SC0089</t>
        </is>
      </c>
      <c r="C93" s="6" t="inlineStr"/>
      <c r="D93" s="6" t="inlineStr"/>
      <c r="E93" s="6" t="inlineStr"/>
      <c r="F93" s="6" t="inlineStr"/>
      <c r="G93" s="6" t="inlineStr"/>
      <c r="H93" s="7">
        <f>SUM(C93:G93)</f>
        <v/>
      </c>
      <c r="I93" s="6">
        <f>H93*0.22</f>
        <v/>
      </c>
      <c r="J93" s="8" t="n"/>
      <c r="K93" s="5" t="n"/>
    </row>
    <row r="94">
      <c r="A94" s="9" t="n">
        <v>45381</v>
      </c>
      <c r="B94" s="10" t="inlineStr">
        <is>
          <t>SC0090</t>
        </is>
      </c>
      <c r="C94" s="11" t="inlineStr"/>
      <c r="D94" s="11" t="inlineStr"/>
      <c r="E94" s="11" t="inlineStr"/>
      <c r="F94" s="11" t="inlineStr"/>
      <c r="G94" s="11" t="inlineStr"/>
      <c r="H94" s="12">
        <f>SUM(C94:G94)</f>
        <v/>
      </c>
      <c r="I94" s="11">
        <f>H94*0.22</f>
        <v/>
      </c>
      <c r="J94" s="13" t="n"/>
      <c r="K94" s="10" t="n"/>
    </row>
    <row r="95">
      <c r="A95" s="4" t="n">
        <v>45382</v>
      </c>
      <c r="B95" s="5" t="inlineStr">
        <is>
          <t>SC0091</t>
        </is>
      </c>
      <c r="C95" s="6" t="inlineStr"/>
      <c r="D95" s="6" t="inlineStr"/>
      <c r="E95" s="6" t="inlineStr"/>
      <c r="F95" s="6" t="inlineStr"/>
      <c r="G95" s="6" t="inlineStr"/>
      <c r="H95" s="7">
        <f>SUM(C95:G95)</f>
        <v/>
      </c>
      <c r="I95" s="6">
        <f>H95*0.22</f>
        <v/>
      </c>
      <c r="J95" s="8" t="n"/>
      <c r="K95" s="5" t="n"/>
    </row>
    <row r="96">
      <c r="A96" s="9" t="n">
        <v>45383</v>
      </c>
      <c r="B96" s="10" t="inlineStr">
        <is>
          <t>SC0092</t>
        </is>
      </c>
      <c r="C96" s="11" t="inlineStr"/>
      <c r="D96" s="11" t="inlineStr"/>
      <c r="E96" s="11" t="inlineStr"/>
      <c r="F96" s="11" t="inlineStr"/>
      <c r="G96" s="11" t="inlineStr"/>
      <c r="H96" s="12">
        <f>SUM(C96:G96)</f>
        <v/>
      </c>
      <c r="I96" s="11">
        <f>H96*0.22</f>
        <v/>
      </c>
      <c r="J96" s="13" t="n"/>
      <c r="K96" s="10" t="n"/>
    </row>
    <row r="97">
      <c r="A97" s="4" t="n">
        <v>45384</v>
      </c>
      <c r="B97" s="5" t="inlineStr">
        <is>
          <t>SC0093</t>
        </is>
      </c>
      <c r="C97" s="6" t="inlineStr"/>
      <c r="D97" s="6" t="inlineStr"/>
      <c r="E97" s="6" t="inlineStr"/>
      <c r="F97" s="6" t="inlineStr"/>
      <c r="G97" s="6" t="inlineStr"/>
      <c r="H97" s="7">
        <f>SUM(C97:G97)</f>
        <v/>
      </c>
      <c r="I97" s="6">
        <f>H97*0.22</f>
        <v/>
      </c>
      <c r="J97" s="8" t="n"/>
      <c r="K97" s="5" t="n"/>
    </row>
    <row r="98">
      <c r="A98" s="9" t="n">
        <v>45385</v>
      </c>
      <c r="B98" s="10" t="inlineStr">
        <is>
          <t>SC0094</t>
        </is>
      </c>
      <c r="C98" s="11" t="inlineStr"/>
      <c r="D98" s="11" t="inlineStr"/>
      <c r="E98" s="11" t="inlineStr"/>
      <c r="F98" s="11" t="inlineStr"/>
      <c r="G98" s="11" t="inlineStr"/>
      <c r="H98" s="12">
        <f>SUM(C98:G98)</f>
        <v/>
      </c>
      <c r="I98" s="11">
        <f>H98*0.22</f>
        <v/>
      </c>
      <c r="J98" s="13" t="n"/>
      <c r="K98" s="10" t="n"/>
    </row>
    <row r="99">
      <c r="A99" s="4" t="n">
        <v>45386</v>
      </c>
      <c r="B99" s="5" t="inlineStr">
        <is>
          <t>SC0095</t>
        </is>
      </c>
      <c r="C99" s="6" t="inlineStr"/>
      <c r="D99" s="6" t="inlineStr"/>
      <c r="E99" s="6" t="inlineStr"/>
      <c r="F99" s="6" t="inlineStr"/>
      <c r="G99" s="6" t="inlineStr"/>
      <c r="H99" s="7">
        <f>SUM(C99:G99)</f>
        <v/>
      </c>
      <c r="I99" s="6">
        <f>H99*0.22</f>
        <v/>
      </c>
      <c r="J99" s="8" t="n"/>
      <c r="K99" s="5" t="n"/>
    </row>
    <row r="100">
      <c r="A100" s="9" t="n">
        <v>45387</v>
      </c>
      <c r="B100" s="10" t="inlineStr">
        <is>
          <t>SC0096</t>
        </is>
      </c>
      <c r="C100" s="11" t="inlineStr"/>
      <c r="D100" s="11" t="inlineStr"/>
      <c r="E100" s="11" t="inlineStr"/>
      <c r="F100" s="11" t="inlineStr"/>
      <c r="G100" s="11" t="inlineStr"/>
      <c r="H100" s="12">
        <f>SUM(C100:G100)</f>
        <v/>
      </c>
      <c r="I100" s="11">
        <f>H100*0.22</f>
        <v/>
      </c>
      <c r="J100" s="13" t="n"/>
      <c r="K100" s="10" t="n"/>
    </row>
    <row r="101">
      <c r="A101" s="4" t="n">
        <v>45388</v>
      </c>
      <c r="B101" s="5" t="inlineStr">
        <is>
          <t>SC0097</t>
        </is>
      </c>
      <c r="C101" s="6" t="inlineStr"/>
      <c r="D101" s="6" t="inlineStr"/>
      <c r="E101" s="6" t="inlineStr"/>
      <c r="F101" s="6" t="inlineStr"/>
      <c r="G101" s="6" t="inlineStr"/>
      <c r="H101" s="7">
        <f>SUM(C101:G101)</f>
        <v/>
      </c>
      <c r="I101" s="6">
        <f>H101*0.22</f>
        <v/>
      </c>
      <c r="J101" s="8" t="n"/>
      <c r="K101" s="5" t="n"/>
    </row>
    <row r="102">
      <c r="A102" s="9" t="n">
        <v>45389</v>
      </c>
      <c r="B102" s="10" t="inlineStr">
        <is>
          <t>SC0098</t>
        </is>
      </c>
      <c r="C102" s="11" t="inlineStr"/>
      <c r="D102" s="11" t="inlineStr"/>
      <c r="E102" s="11" t="inlineStr"/>
      <c r="F102" s="11" t="inlineStr"/>
      <c r="G102" s="11" t="inlineStr"/>
      <c r="H102" s="12">
        <f>SUM(C102:G102)</f>
        <v/>
      </c>
      <c r="I102" s="11">
        <f>H102*0.22</f>
        <v/>
      </c>
      <c r="J102" s="13" t="n"/>
      <c r="K102" s="10" t="n"/>
    </row>
    <row r="103">
      <c r="A103" s="4" t="n">
        <v>45390</v>
      </c>
      <c r="B103" s="5" t="inlineStr">
        <is>
          <t>SC0099</t>
        </is>
      </c>
      <c r="C103" s="6" t="inlineStr"/>
      <c r="D103" s="6" t="inlineStr"/>
      <c r="E103" s="6" t="inlineStr"/>
      <c r="F103" s="6" t="inlineStr"/>
      <c r="G103" s="6" t="inlineStr"/>
      <c r="H103" s="7">
        <f>SUM(C103:G103)</f>
        <v/>
      </c>
      <c r="I103" s="6">
        <f>H103*0.22</f>
        <v/>
      </c>
      <c r="J103" s="8" t="n"/>
      <c r="K103" s="5" t="n"/>
    </row>
    <row r="104">
      <c r="A104" s="9" t="n">
        <v>45391</v>
      </c>
      <c r="B104" s="10" t="inlineStr">
        <is>
          <t>SC0100</t>
        </is>
      </c>
      <c r="C104" s="11" t="inlineStr"/>
      <c r="D104" s="11" t="inlineStr"/>
      <c r="E104" s="11" t="inlineStr"/>
      <c r="F104" s="11" t="inlineStr"/>
      <c r="G104" s="11" t="inlineStr"/>
      <c r="H104" s="12">
        <f>SUM(C104:G104)</f>
        <v/>
      </c>
      <c r="I104" s="11">
        <f>H104*0.22</f>
        <v/>
      </c>
      <c r="J104" s="13" t="n"/>
      <c r="K104" s="10" t="n"/>
    </row>
    <row r="105">
      <c r="A105" s="4" t="n">
        <v>45392</v>
      </c>
      <c r="B105" s="5" t="inlineStr">
        <is>
          <t>SC0101</t>
        </is>
      </c>
      <c r="C105" s="6" t="inlineStr"/>
      <c r="D105" s="6" t="inlineStr"/>
      <c r="E105" s="6" t="inlineStr"/>
      <c r="F105" s="6" t="inlineStr"/>
      <c r="G105" s="6" t="inlineStr"/>
      <c r="H105" s="7">
        <f>SUM(C105:G105)</f>
        <v/>
      </c>
      <c r="I105" s="6">
        <f>H105*0.22</f>
        <v/>
      </c>
      <c r="J105" s="8" t="n"/>
      <c r="K105" s="5" t="n"/>
    </row>
    <row r="106">
      <c r="A106" s="9" t="n">
        <v>45393</v>
      </c>
      <c r="B106" s="10" t="inlineStr">
        <is>
          <t>SC0102</t>
        </is>
      </c>
      <c r="C106" s="11" t="inlineStr"/>
      <c r="D106" s="11" t="inlineStr"/>
      <c r="E106" s="11" t="inlineStr"/>
      <c r="F106" s="11" t="inlineStr"/>
      <c r="G106" s="11" t="inlineStr"/>
      <c r="H106" s="12">
        <f>SUM(C106:G106)</f>
        <v/>
      </c>
      <c r="I106" s="11">
        <f>H106*0.22</f>
        <v/>
      </c>
      <c r="J106" s="13" t="n"/>
      <c r="K106" s="10" t="n"/>
    </row>
    <row r="107">
      <c r="A107" s="4" t="n">
        <v>45394</v>
      </c>
      <c r="B107" s="5" t="inlineStr">
        <is>
          <t>SC0103</t>
        </is>
      </c>
      <c r="C107" s="6" t="inlineStr"/>
      <c r="D107" s="6" t="inlineStr"/>
      <c r="E107" s="6" t="inlineStr"/>
      <c r="F107" s="6" t="inlineStr"/>
      <c r="G107" s="6" t="inlineStr"/>
      <c r="H107" s="7">
        <f>SUM(C107:G107)</f>
        <v/>
      </c>
      <c r="I107" s="6">
        <f>H107*0.22</f>
        <v/>
      </c>
      <c r="J107" s="8" t="n"/>
      <c r="K107" s="5" t="n"/>
    </row>
    <row r="108">
      <c r="A108" s="9" t="n">
        <v>45395</v>
      </c>
      <c r="B108" s="10" t="inlineStr">
        <is>
          <t>SC0104</t>
        </is>
      </c>
      <c r="C108" s="11" t="inlineStr"/>
      <c r="D108" s="11" t="inlineStr"/>
      <c r="E108" s="11" t="inlineStr"/>
      <c r="F108" s="11" t="inlineStr"/>
      <c r="G108" s="11" t="inlineStr"/>
      <c r="H108" s="12">
        <f>SUM(C108:G108)</f>
        <v/>
      </c>
      <c r="I108" s="11">
        <f>H108*0.22</f>
        <v/>
      </c>
      <c r="J108" s="13" t="n"/>
      <c r="K108" s="10" t="n"/>
    </row>
    <row r="109">
      <c r="A109" s="4" t="n">
        <v>45396</v>
      </c>
      <c r="B109" s="5" t="inlineStr">
        <is>
          <t>SC0105</t>
        </is>
      </c>
      <c r="C109" s="6" t="inlineStr"/>
      <c r="D109" s="6" t="inlineStr"/>
      <c r="E109" s="6" t="inlineStr"/>
      <c r="F109" s="6" t="inlineStr"/>
      <c r="G109" s="6" t="inlineStr"/>
      <c r="H109" s="7">
        <f>SUM(C109:G109)</f>
        <v/>
      </c>
      <c r="I109" s="6">
        <f>H109*0.22</f>
        <v/>
      </c>
      <c r="J109" s="8" t="n"/>
      <c r="K109" s="5" t="n"/>
    </row>
    <row r="110">
      <c r="A110" s="9" t="n">
        <v>45397</v>
      </c>
      <c r="B110" s="10" t="inlineStr">
        <is>
          <t>SC0106</t>
        </is>
      </c>
      <c r="C110" s="11" t="inlineStr"/>
      <c r="D110" s="11" t="inlineStr"/>
      <c r="E110" s="11" t="inlineStr"/>
      <c r="F110" s="11" t="inlineStr"/>
      <c r="G110" s="11" t="inlineStr"/>
      <c r="H110" s="12">
        <f>SUM(C110:G110)</f>
        <v/>
      </c>
      <c r="I110" s="11">
        <f>H110*0.22</f>
        <v/>
      </c>
      <c r="J110" s="13" t="n"/>
      <c r="K110" s="10" t="n"/>
    </row>
    <row r="111">
      <c r="A111" s="4" t="n">
        <v>45398</v>
      </c>
      <c r="B111" s="5" t="inlineStr">
        <is>
          <t>SC0107</t>
        </is>
      </c>
      <c r="C111" s="6" t="inlineStr"/>
      <c r="D111" s="6" t="inlineStr"/>
      <c r="E111" s="6" t="inlineStr"/>
      <c r="F111" s="6" t="inlineStr"/>
      <c r="G111" s="6" t="inlineStr"/>
      <c r="H111" s="7">
        <f>SUM(C111:G111)</f>
        <v/>
      </c>
      <c r="I111" s="6">
        <f>H111*0.22</f>
        <v/>
      </c>
      <c r="J111" s="8" t="n"/>
      <c r="K111" s="5" t="n"/>
    </row>
    <row r="112">
      <c r="A112" s="9" t="n">
        <v>45399</v>
      </c>
      <c r="B112" s="10" t="inlineStr">
        <is>
          <t>SC0108</t>
        </is>
      </c>
      <c r="C112" s="11" t="inlineStr"/>
      <c r="D112" s="11" t="inlineStr"/>
      <c r="E112" s="11" t="inlineStr"/>
      <c r="F112" s="11" t="inlineStr"/>
      <c r="G112" s="11" t="inlineStr"/>
      <c r="H112" s="12">
        <f>SUM(C112:G112)</f>
        <v/>
      </c>
      <c r="I112" s="11">
        <f>H112*0.22</f>
        <v/>
      </c>
      <c r="J112" s="13" t="n"/>
      <c r="K112" s="10" t="n"/>
    </row>
    <row r="113">
      <c r="A113" s="4" t="n">
        <v>45400</v>
      </c>
      <c r="B113" s="5" t="inlineStr">
        <is>
          <t>SC0109</t>
        </is>
      </c>
      <c r="C113" s="6" t="inlineStr"/>
      <c r="D113" s="6" t="inlineStr"/>
      <c r="E113" s="6" t="inlineStr"/>
      <c r="F113" s="6" t="inlineStr"/>
      <c r="G113" s="6" t="inlineStr"/>
      <c r="H113" s="7">
        <f>SUM(C113:G113)</f>
        <v/>
      </c>
      <c r="I113" s="6">
        <f>H113*0.22</f>
        <v/>
      </c>
      <c r="J113" s="8" t="n"/>
      <c r="K113" s="5" t="n"/>
    </row>
    <row r="114">
      <c r="A114" s="9" t="n">
        <v>45401</v>
      </c>
      <c r="B114" s="10" t="inlineStr">
        <is>
          <t>SC0110</t>
        </is>
      </c>
      <c r="C114" s="11" t="inlineStr"/>
      <c r="D114" s="11" t="inlineStr"/>
      <c r="E114" s="11" t="inlineStr"/>
      <c r="F114" s="11" t="inlineStr"/>
      <c r="G114" s="11" t="inlineStr"/>
      <c r="H114" s="12">
        <f>SUM(C114:G114)</f>
        <v/>
      </c>
      <c r="I114" s="11">
        <f>H114*0.22</f>
        <v/>
      </c>
      <c r="J114" s="13" t="n"/>
      <c r="K114" s="10" t="n"/>
    </row>
    <row r="115">
      <c r="A115" s="4" t="n">
        <v>45402</v>
      </c>
      <c r="B115" s="5" t="inlineStr">
        <is>
          <t>SC0111</t>
        </is>
      </c>
      <c r="C115" s="6" t="inlineStr"/>
      <c r="D115" s="6" t="inlineStr"/>
      <c r="E115" s="6" t="inlineStr"/>
      <c r="F115" s="6" t="inlineStr"/>
      <c r="G115" s="6" t="inlineStr"/>
      <c r="H115" s="7">
        <f>SUM(C115:G115)</f>
        <v/>
      </c>
      <c r="I115" s="6">
        <f>H115*0.22</f>
        <v/>
      </c>
      <c r="J115" s="8" t="n"/>
      <c r="K115" s="5" t="n"/>
    </row>
    <row r="116">
      <c r="A116" s="9" t="n">
        <v>45403</v>
      </c>
      <c r="B116" s="10" t="inlineStr">
        <is>
          <t>SC0112</t>
        </is>
      </c>
      <c r="C116" s="11" t="inlineStr"/>
      <c r="D116" s="11" t="inlineStr"/>
      <c r="E116" s="11" t="inlineStr"/>
      <c r="F116" s="11" t="inlineStr"/>
      <c r="G116" s="11" t="inlineStr"/>
      <c r="H116" s="12">
        <f>SUM(C116:G116)</f>
        <v/>
      </c>
      <c r="I116" s="11">
        <f>H116*0.22</f>
        <v/>
      </c>
      <c r="J116" s="13" t="n"/>
      <c r="K116" s="10" t="n"/>
    </row>
    <row r="117">
      <c r="A117" s="4" t="n">
        <v>45404</v>
      </c>
      <c r="B117" s="5" t="inlineStr">
        <is>
          <t>SC0113</t>
        </is>
      </c>
      <c r="C117" s="6" t="inlineStr"/>
      <c r="D117" s="6" t="inlineStr"/>
      <c r="E117" s="6" t="inlineStr"/>
      <c r="F117" s="6" t="inlineStr"/>
      <c r="G117" s="6" t="inlineStr"/>
      <c r="H117" s="7">
        <f>SUM(C117:G117)</f>
        <v/>
      </c>
      <c r="I117" s="6">
        <f>H117*0.22</f>
        <v/>
      </c>
      <c r="J117" s="8" t="n"/>
      <c r="K117" s="5" t="n"/>
    </row>
    <row r="118">
      <c r="A118" s="9" t="n">
        <v>45405</v>
      </c>
      <c r="B118" s="10" t="inlineStr">
        <is>
          <t>SC0114</t>
        </is>
      </c>
      <c r="C118" s="11" t="inlineStr"/>
      <c r="D118" s="11" t="inlineStr"/>
      <c r="E118" s="11" t="inlineStr"/>
      <c r="F118" s="11" t="inlineStr"/>
      <c r="G118" s="11" t="inlineStr"/>
      <c r="H118" s="12">
        <f>SUM(C118:G118)</f>
        <v/>
      </c>
      <c r="I118" s="11">
        <f>H118*0.22</f>
        <v/>
      </c>
      <c r="J118" s="13" t="n"/>
      <c r="K118" s="10" t="n"/>
    </row>
    <row r="119">
      <c r="A119" s="4" t="n">
        <v>45406</v>
      </c>
      <c r="B119" s="5" t="inlineStr">
        <is>
          <t>SC0115</t>
        </is>
      </c>
      <c r="C119" s="6" t="inlineStr"/>
      <c r="D119" s="6" t="inlineStr"/>
      <c r="E119" s="6" t="inlineStr"/>
      <c r="F119" s="6" t="inlineStr"/>
      <c r="G119" s="6" t="inlineStr"/>
      <c r="H119" s="7">
        <f>SUM(C119:G119)</f>
        <v/>
      </c>
      <c r="I119" s="6">
        <f>H119*0.22</f>
        <v/>
      </c>
      <c r="J119" s="8" t="n"/>
      <c r="K119" s="5" t="n"/>
    </row>
    <row r="120">
      <c r="A120" s="9" t="n">
        <v>45407</v>
      </c>
      <c r="B120" s="10" t="inlineStr">
        <is>
          <t>SC0116</t>
        </is>
      </c>
      <c r="C120" s="11" t="inlineStr"/>
      <c r="D120" s="11" t="inlineStr"/>
      <c r="E120" s="11" t="inlineStr"/>
      <c r="F120" s="11" t="inlineStr"/>
      <c r="G120" s="11" t="inlineStr"/>
      <c r="H120" s="12">
        <f>SUM(C120:G120)</f>
        <v/>
      </c>
      <c r="I120" s="11">
        <f>H120*0.22</f>
        <v/>
      </c>
      <c r="J120" s="13" t="n"/>
      <c r="K120" s="10" t="n"/>
    </row>
    <row r="121">
      <c r="A121" s="4" t="n">
        <v>45408</v>
      </c>
      <c r="B121" s="5" t="inlineStr">
        <is>
          <t>SC0117</t>
        </is>
      </c>
      <c r="C121" s="6" t="inlineStr"/>
      <c r="D121" s="6" t="inlineStr"/>
      <c r="E121" s="6" t="inlineStr"/>
      <c r="F121" s="6" t="inlineStr"/>
      <c r="G121" s="6" t="inlineStr"/>
      <c r="H121" s="7">
        <f>SUM(C121:G121)</f>
        <v/>
      </c>
      <c r="I121" s="6">
        <f>H121*0.22</f>
        <v/>
      </c>
      <c r="J121" s="8" t="n"/>
      <c r="K121" s="5" t="n"/>
    </row>
    <row r="122">
      <c r="A122" s="9" t="n">
        <v>45409</v>
      </c>
      <c r="B122" s="10" t="inlineStr">
        <is>
          <t>SC0118</t>
        </is>
      </c>
      <c r="C122" s="11" t="inlineStr"/>
      <c r="D122" s="11" t="inlineStr"/>
      <c r="E122" s="11" t="inlineStr"/>
      <c r="F122" s="11" t="inlineStr"/>
      <c r="G122" s="11" t="inlineStr"/>
      <c r="H122" s="12">
        <f>SUM(C122:G122)</f>
        <v/>
      </c>
      <c r="I122" s="11">
        <f>H122*0.22</f>
        <v/>
      </c>
      <c r="J122" s="13" t="n"/>
      <c r="K122" s="10" t="n"/>
    </row>
    <row r="123">
      <c r="A123" s="4" t="n">
        <v>45410</v>
      </c>
      <c r="B123" s="5" t="inlineStr">
        <is>
          <t>SC0119</t>
        </is>
      </c>
      <c r="C123" s="6" t="inlineStr"/>
      <c r="D123" s="6" t="inlineStr"/>
      <c r="E123" s="6" t="inlineStr"/>
      <c r="F123" s="6" t="inlineStr"/>
      <c r="G123" s="6" t="inlineStr"/>
      <c r="H123" s="7">
        <f>SUM(C123:G123)</f>
        <v/>
      </c>
      <c r="I123" s="6">
        <f>H123*0.22</f>
        <v/>
      </c>
      <c r="J123" s="8" t="n"/>
      <c r="K123" s="5" t="n"/>
    </row>
    <row r="124">
      <c r="A124" s="9" t="n">
        <v>45411</v>
      </c>
      <c r="B124" s="10" t="inlineStr">
        <is>
          <t>SC0120</t>
        </is>
      </c>
      <c r="C124" s="11" t="inlineStr"/>
      <c r="D124" s="11" t="inlineStr"/>
      <c r="E124" s="11" t="inlineStr"/>
      <c r="F124" s="11" t="inlineStr"/>
      <c r="G124" s="11" t="inlineStr"/>
      <c r="H124" s="12">
        <f>SUM(C124:G124)</f>
        <v/>
      </c>
      <c r="I124" s="11">
        <f>H124*0.22</f>
        <v/>
      </c>
      <c r="J124" s="13" t="n"/>
      <c r="K124" s="10" t="n"/>
    </row>
    <row r="125">
      <c r="A125" s="4" t="n">
        <v>45412</v>
      </c>
      <c r="B125" s="5" t="inlineStr">
        <is>
          <t>SC0121</t>
        </is>
      </c>
      <c r="C125" s="6" t="inlineStr"/>
      <c r="D125" s="6" t="inlineStr"/>
      <c r="E125" s="6" t="inlineStr"/>
      <c r="F125" s="6" t="inlineStr"/>
      <c r="G125" s="6" t="inlineStr"/>
      <c r="H125" s="7">
        <f>SUM(C125:G125)</f>
        <v/>
      </c>
      <c r="I125" s="6">
        <f>H125*0.22</f>
        <v/>
      </c>
      <c r="J125" s="8" t="n"/>
      <c r="K125" s="5" t="n"/>
    </row>
    <row r="126">
      <c r="A126" s="9" t="n">
        <v>45413</v>
      </c>
      <c r="B126" s="10" t="inlineStr">
        <is>
          <t>SC0122</t>
        </is>
      </c>
      <c r="C126" s="11" t="inlineStr"/>
      <c r="D126" s="11" t="inlineStr"/>
      <c r="E126" s="11" t="inlineStr"/>
      <c r="F126" s="11" t="inlineStr"/>
      <c r="G126" s="11" t="inlineStr"/>
      <c r="H126" s="12">
        <f>SUM(C126:G126)</f>
        <v/>
      </c>
      <c r="I126" s="11">
        <f>H126*0.22</f>
        <v/>
      </c>
      <c r="J126" s="13" t="n"/>
      <c r="K126" s="10" t="n"/>
    </row>
    <row r="127">
      <c r="A127" s="4" t="n">
        <v>45414</v>
      </c>
      <c r="B127" s="5" t="inlineStr">
        <is>
          <t>SC0123</t>
        </is>
      </c>
      <c r="C127" s="6" t="inlineStr"/>
      <c r="D127" s="6" t="inlineStr"/>
      <c r="E127" s="6" t="inlineStr"/>
      <c r="F127" s="6" t="inlineStr"/>
      <c r="G127" s="6" t="inlineStr"/>
      <c r="H127" s="7">
        <f>SUM(C127:G127)</f>
        <v/>
      </c>
      <c r="I127" s="6">
        <f>H127*0.22</f>
        <v/>
      </c>
      <c r="J127" s="8" t="n"/>
      <c r="K127" s="5" t="n"/>
    </row>
    <row r="128">
      <c r="A128" s="9" t="n">
        <v>45415</v>
      </c>
      <c r="B128" s="10" t="inlineStr">
        <is>
          <t>SC0124</t>
        </is>
      </c>
      <c r="C128" s="11" t="inlineStr"/>
      <c r="D128" s="11" t="inlineStr"/>
      <c r="E128" s="11" t="inlineStr"/>
      <c r="F128" s="11" t="inlineStr"/>
      <c r="G128" s="11" t="inlineStr"/>
      <c r="H128" s="12">
        <f>SUM(C128:G128)</f>
        <v/>
      </c>
      <c r="I128" s="11">
        <f>H128*0.22</f>
        <v/>
      </c>
      <c r="J128" s="13" t="n"/>
      <c r="K128" s="10" t="n"/>
    </row>
    <row r="129">
      <c r="A129" s="4" t="n">
        <v>45416</v>
      </c>
      <c r="B129" s="5" t="inlineStr">
        <is>
          <t>SC0125</t>
        </is>
      </c>
      <c r="C129" s="6" t="inlineStr"/>
      <c r="D129" s="6" t="inlineStr"/>
      <c r="E129" s="6" t="inlineStr"/>
      <c r="F129" s="6" t="inlineStr"/>
      <c r="G129" s="6" t="inlineStr"/>
      <c r="H129" s="7">
        <f>SUM(C129:G129)</f>
        <v/>
      </c>
      <c r="I129" s="6">
        <f>H129*0.22</f>
        <v/>
      </c>
      <c r="J129" s="8" t="n"/>
      <c r="K129" s="5" t="n"/>
    </row>
    <row r="130">
      <c r="A130" s="9" t="n">
        <v>45417</v>
      </c>
      <c r="B130" s="10" t="inlineStr">
        <is>
          <t>SC0126</t>
        </is>
      </c>
      <c r="C130" s="11" t="inlineStr"/>
      <c r="D130" s="11" t="inlineStr"/>
      <c r="E130" s="11" t="inlineStr"/>
      <c r="F130" s="11" t="inlineStr"/>
      <c r="G130" s="11" t="inlineStr"/>
      <c r="H130" s="12">
        <f>SUM(C130:G130)</f>
        <v/>
      </c>
      <c r="I130" s="11">
        <f>H130*0.22</f>
        <v/>
      </c>
      <c r="J130" s="13" t="n"/>
      <c r="K130" s="10" t="n"/>
    </row>
    <row r="131">
      <c r="A131" s="4" t="n">
        <v>45418</v>
      </c>
      <c r="B131" s="5" t="inlineStr">
        <is>
          <t>SC0127</t>
        </is>
      </c>
      <c r="C131" s="6" t="inlineStr"/>
      <c r="D131" s="6" t="inlineStr"/>
      <c r="E131" s="6" t="inlineStr"/>
      <c r="F131" s="6" t="inlineStr"/>
      <c r="G131" s="6" t="inlineStr"/>
      <c r="H131" s="7">
        <f>SUM(C131:G131)</f>
        <v/>
      </c>
      <c r="I131" s="6">
        <f>H131*0.22</f>
        <v/>
      </c>
      <c r="J131" s="8" t="n"/>
      <c r="K131" s="5" t="n"/>
    </row>
    <row r="132">
      <c r="A132" s="9" t="n">
        <v>45419</v>
      </c>
      <c r="B132" s="10" t="inlineStr">
        <is>
          <t>SC0128</t>
        </is>
      </c>
      <c r="C132" s="11" t="inlineStr"/>
      <c r="D132" s="11" t="inlineStr"/>
      <c r="E132" s="11" t="inlineStr"/>
      <c r="F132" s="11" t="inlineStr"/>
      <c r="G132" s="11" t="inlineStr"/>
      <c r="H132" s="12">
        <f>SUM(C132:G132)</f>
        <v/>
      </c>
      <c r="I132" s="11">
        <f>H132*0.22</f>
        <v/>
      </c>
      <c r="J132" s="13" t="n"/>
      <c r="K132" s="10" t="n"/>
    </row>
    <row r="133">
      <c r="A133" s="4" t="n">
        <v>45420</v>
      </c>
      <c r="B133" s="5" t="inlineStr">
        <is>
          <t>SC0129</t>
        </is>
      </c>
      <c r="C133" s="6" t="inlineStr"/>
      <c r="D133" s="6" t="inlineStr"/>
      <c r="E133" s="6" t="inlineStr"/>
      <c r="F133" s="6" t="inlineStr"/>
      <c r="G133" s="6" t="inlineStr"/>
      <c r="H133" s="7">
        <f>SUM(C133:G133)</f>
        <v/>
      </c>
      <c r="I133" s="6">
        <f>H133*0.22</f>
        <v/>
      </c>
      <c r="J133" s="8" t="n"/>
      <c r="K133" s="5" t="n"/>
    </row>
    <row r="134">
      <c r="A134" s="9" t="n">
        <v>45421</v>
      </c>
      <c r="B134" s="10" t="inlineStr">
        <is>
          <t>SC0130</t>
        </is>
      </c>
      <c r="C134" s="11" t="inlineStr"/>
      <c r="D134" s="11" t="inlineStr"/>
      <c r="E134" s="11" t="inlineStr"/>
      <c r="F134" s="11" t="inlineStr"/>
      <c r="G134" s="11" t="inlineStr"/>
      <c r="H134" s="12">
        <f>SUM(C134:G134)</f>
        <v/>
      </c>
      <c r="I134" s="11">
        <f>H134*0.22</f>
        <v/>
      </c>
      <c r="J134" s="13" t="n"/>
      <c r="K134" s="10" t="n"/>
    </row>
    <row r="135">
      <c r="A135" s="4" t="n">
        <v>45422</v>
      </c>
      <c r="B135" s="5" t="inlineStr">
        <is>
          <t>SC0131</t>
        </is>
      </c>
      <c r="C135" s="6" t="inlineStr"/>
      <c r="D135" s="6" t="inlineStr"/>
      <c r="E135" s="6" t="inlineStr"/>
      <c r="F135" s="6" t="inlineStr"/>
      <c r="G135" s="6" t="inlineStr"/>
      <c r="H135" s="7">
        <f>SUM(C135:G135)</f>
        <v/>
      </c>
      <c r="I135" s="6">
        <f>H135*0.22</f>
        <v/>
      </c>
      <c r="J135" s="8" t="n"/>
      <c r="K135" s="5" t="n"/>
    </row>
    <row r="136">
      <c r="A136" s="9" t="n">
        <v>45423</v>
      </c>
      <c r="B136" s="10" t="inlineStr">
        <is>
          <t>SC0132</t>
        </is>
      </c>
      <c r="C136" s="11" t="inlineStr"/>
      <c r="D136" s="11" t="inlineStr"/>
      <c r="E136" s="11" t="inlineStr"/>
      <c r="F136" s="11" t="inlineStr"/>
      <c r="G136" s="11" t="inlineStr"/>
      <c r="H136" s="12">
        <f>SUM(C136:G136)</f>
        <v/>
      </c>
      <c r="I136" s="11">
        <f>H136*0.22</f>
        <v/>
      </c>
      <c r="J136" s="13" t="n"/>
      <c r="K136" s="10" t="n"/>
    </row>
    <row r="137">
      <c r="A137" s="4" t="n">
        <v>45424</v>
      </c>
      <c r="B137" s="5" t="inlineStr">
        <is>
          <t>SC0133</t>
        </is>
      </c>
      <c r="C137" s="6" t="inlineStr"/>
      <c r="D137" s="6" t="inlineStr"/>
      <c r="E137" s="6" t="inlineStr"/>
      <c r="F137" s="6" t="inlineStr"/>
      <c r="G137" s="6" t="inlineStr"/>
      <c r="H137" s="7">
        <f>SUM(C137:G137)</f>
        <v/>
      </c>
      <c r="I137" s="6">
        <f>H137*0.22</f>
        <v/>
      </c>
      <c r="J137" s="8" t="n"/>
      <c r="K137" s="5" t="n"/>
    </row>
    <row r="138">
      <c r="A138" s="9" t="n">
        <v>45425</v>
      </c>
      <c r="B138" s="10" t="inlineStr">
        <is>
          <t>SC0134</t>
        </is>
      </c>
      <c r="C138" s="11" t="inlineStr"/>
      <c r="D138" s="11" t="inlineStr"/>
      <c r="E138" s="11" t="inlineStr"/>
      <c r="F138" s="11" t="inlineStr"/>
      <c r="G138" s="11" t="inlineStr"/>
      <c r="H138" s="12">
        <f>SUM(C138:G138)</f>
        <v/>
      </c>
      <c r="I138" s="11">
        <f>H138*0.22</f>
        <v/>
      </c>
      <c r="J138" s="13" t="n"/>
      <c r="K138" s="10" t="n"/>
    </row>
    <row r="139">
      <c r="A139" s="4" t="n">
        <v>45426</v>
      </c>
      <c r="B139" s="5" t="inlineStr">
        <is>
          <t>SC0135</t>
        </is>
      </c>
      <c r="C139" s="6" t="inlineStr"/>
      <c r="D139" s="6" t="inlineStr"/>
      <c r="E139" s="6" t="inlineStr"/>
      <c r="F139" s="6" t="inlineStr"/>
      <c r="G139" s="6" t="inlineStr"/>
      <c r="H139" s="7">
        <f>SUM(C139:G139)</f>
        <v/>
      </c>
      <c r="I139" s="6">
        <f>H139*0.22</f>
        <v/>
      </c>
      <c r="J139" s="8" t="n"/>
      <c r="K139" s="5" t="n"/>
    </row>
    <row r="140">
      <c r="A140" s="9" t="n">
        <v>45427</v>
      </c>
      <c r="B140" s="10" t="inlineStr">
        <is>
          <t>SC0136</t>
        </is>
      </c>
      <c r="C140" s="11" t="inlineStr"/>
      <c r="D140" s="11" t="inlineStr"/>
      <c r="E140" s="11" t="inlineStr"/>
      <c r="F140" s="11" t="inlineStr"/>
      <c r="G140" s="11" t="inlineStr"/>
      <c r="H140" s="12">
        <f>SUM(C140:G140)</f>
        <v/>
      </c>
      <c r="I140" s="11">
        <f>H140*0.22</f>
        <v/>
      </c>
      <c r="J140" s="13" t="n"/>
      <c r="K140" s="10" t="n"/>
    </row>
    <row r="141">
      <c r="A141" s="4" t="n">
        <v>45428</v>
      </c>
      <c r="B141" s="5" t="inlineStr">
        <is>
          <t>SC0137</t>
        </is>
      </c>
      <c r="C141" s="6" t="inlineStr"/>
      <c r="D141" s="6" t="inlineStr"/>
      <c r="E141" s="6" t="inlineStr"/>
      <c r="F141" s="6" t="inlineStr"/>
      <c r="G141" s="6" t="inlineStr"/>
      <c r="H141" s="7">
        <f>SUM(C141:G141)</f>
        <v/>
      </c>
      <c r="I141" s="6">
        <f>H141*0.22</f>
        <v/>
      </c>
      <c r="J141" s="8" t="n"/>
      <c r="K141" s="5" t="n"/>
    </row>
    <row r="142">
      <c r="A142" s="9" t="n">
        <v>45429</v>
      </c>
      <c r="B142" s="10" t="inlineStr">
        <is>
          <t>SC0138</t>
        </is>
      </c>
      <c r="C142" s="11" t="inlineStr"/>
      <c r="D142" s="11" t="inlineStr"/>
      <c r="E142" s="11" t="inlineStr"/>
      <c r="F142" s="11" t="inlineStr"/>
      <c r="G142" s="11" t="inlineStr"/>
      <c r="H142" s="12">
        <f>SUM(C142:G142)</f>
        <v/>
      </c>
      <c r="I142" s="11">
        <f>H142*0.22</f>
        <v/>
      </c>
      <c r="J142" s="13" t="n"/>
      <c r="K142" s="10" t="n"/>
    </row>
    <row r="143">
      <c r="A143" s="4" t="n">
        <v>45430</v>
      </c>
      <c r="B143" s="5" t="inlineStr">
        <is>
          <t>SC0139</t>
        </is>
      </c>
      <c r="C143" s="6" t="inlineStr"/>
      <c r="D143" s="6" t="inlineStr"/>
      <c r="E143" s="6" t="inlineStr"/>
      <c r="F143" s="6" t="inlineStr"/>
      <c r="G143" s="6" t="inlineStr"/>
      <c r="H143" s="7">
        <f>SUM(C143:G143)</f>
        <v/>
      </c>
      <c r="I143" s="6">
        <f>H143*0.22</f>
        <v/>
      </c>
      <c r="J143" s="8" t="n"/>
      <c r="K143" s="5" t="n"/>
    </row>
    <row r="144">
      <c r="A144" s="9" t="n">
        <v>45431</v>
      </c>
      <c r="B144" s="10" t="inlineStr">
        <is>
          <t>SC0140</t>
        </is>
      </c>
      <c r="C144" s="11" t="inlineStr"/>
      <c r="D144" s="11" t="inlineStr"/>
      <c r="E144" s="11" t="inlineStr"/>
      <c r="F144" s="11" t="inlineStr"/>
      <c r="G144" s="11" t="inlineStr"/>
      <c r="H144" s="12">
        <f>SUM(C144:G144)</f>
        <v/>
      </c>
      <c r="I144" s="11">
        <f>H144*0.22</f>
        <v/>
      </c>
      <c r="J144" s="13" t="n"/>
      <c r="K144" s="10" t="n"/>
    </row>
    <row r="145">
      <c r="A145" s="4" t="n">
        <v>45432</v>
      </c>
      <c r="B145" s="5" t="inlineStr">
        <is>
          <t>SC0141</t>
        </is>
      </c>
      <c r="C145" s="6" t="inlineStr"/>
      <c r="D145" s="6" t="inlineStr"/>
      <c r="E145" s="6" t="inlineStr"/>
      <c r="F145" s="6" t="inlineStr"/>
      <c r="G145" s="6" t="inlineStr"/>
      <c r="H145" s="7">
        <f>SUM(C145:G145)</f>
        <v/>
      </c>
      <c r="I145" s="6">
        <f>H145*0.22</f>
        <v/>
      </c>
      <c r="J145" s="8" t="n"/>
      <c r="K145" s="5" t="n"/>
    </row>
    <row r="146">
      <c r="A146" s="9" t="n">
        <v>45433</v>
      </c>
      <c r="B146" s="10" t="inlineStr">
        <is>
          <t>SC0142</t>
        </is>
      </c>
      <c r="C146" s="11" t="inlineStr"/>
      <c r="D146" s="11" t="inlineStr"/>
      <c r="E146" s="11" t="inlineStr"/>
      <c r="F146" s="11" t="inlineStr"/>
      <c r="G146" s="11" t="inlineStr"/>
      <c r="H146" s="12">
        <f>SUM(C146:G146)</f>
        <v/>
      </c>
      <c r="I146" s="11">
        <f>H146*0.22</f>
        <v/>
      </c>
      <c r="J146" s="13" t="n"/>
      <c r="K146" s="10" t="n"/>
    </row>
    <row r="147">
      <c r="A147" s="4" t="n">
        <v>45434</v>
      </c>
      <c r="B147" s="5" t="inlineStr">
        <is>
          <t>SC0143</t>
        </is>
      </c>
      <c r="C147" s="6" t="inlineStr"/>
      <c r="D147" s="6" t="inlineStr"/>
      <c r="E147" s="6" t="inlineStr"/>
      <c r="F147" s="6" t="inlineStr"/>
      <c r="G147" s="6" t="inlineStr"/>
      <c r="H147" s="7">
        <f>SUM(C147:G147)</f>
        <v/>
      </c>
      <c r="I147" s="6">
        <f>H147*0.22</f>
        <v/>
      </c>
      <c r="J147" s="8" t="n"/>
      <c r="K147" s="5" t="n"/>
    </row>
    <row r="148">
      <c r="A148" s="9" t="n">
        <v>45435</v>
      </c>
      <c r="B148" s="10" t="inlineStr">
        <is>
          <t>SC0144</t>
        </is>
      </c>
      <c r="C148" s="11" t="inlineStr"/>
      <c r="D148" s="11" t="inlineStr"/>
      <c r="E148" s="11" t="inlineStr"/>
      <c r="F148" s="11" t="inlineStr"/>
      <c r="G148" s="11" t="inlineStr"/>
      <c r="H148" s="12">
        <f>SUM(C148:G148)</f>
        <v/>
      </c>
      <c r="I148" s="11">
        <f>H148*0.22</f>
        <v/>
      </c>
      <c r="J148" s="13" t="n"/>
      <c r="K148" s="10" t="n"/>
    </row>
    <row r="149">
      <c r="A149" s="4" t="n">
        <v>45436</v>
      </c>
      <c r="B149" s="5" t="inlineStr">
        <is>
          <t>SC0145</t>
        </is>
      </c>
      <c r="C149" s="6" t="inlineStr"/>
      <c r="D149" s="6" t="inlineStr"/>
      <c r="E149" s="6" t="inlineStr"/>
      <c r="F149" s="6" t="inlineStr"/>
      <c r="G149" s="6" t="inlineStr"/>
      <c r="H149" s="7">
        <f>SUM(C149:G149)</f>
        <v/>
      </c>
      <c r="I149" s="6">
        <f>H149*0.22</f>
        <v/>
      </c>
      <c r="J149" s="8" t="n"/>
      <c r="K149" s="5" t="n"/>
    </row>
    <row r="150">
      <c r="A150" s="9" t="n">
        <v>45437</v>
      </c>
      <c r="B150" s="10" t="inlineStr">
        <is>
          <t>SC0146</t>
        </is>
      </c>
      <c r="C150" s="11" t="inlineStr"/>
      <c r="D150" s="11" t="inlineStr"/>
      <c r="E150" s="11" t="inlineStr"/>
      <c r="F150" s="11" t="inlineStr"/>
      <c r="G150" s="11" t="inlineStr"/>
      <c r="H150" s="12">
        <f>SUM(C150:G150)</f>
        <v/>
      </c>
      <c r="I150" s="11">
        <f>H150*0.22</f>
        <v/>
      </c>
      <c r="J150" s="13" t="n"/>
      <c r="K150" s="10" t="n"/>
    </row>
    <row r="151">
      <c r="A151" s="4" t="n">
        <v>45438</v>
      </c>
      <c r="B151" s="5" t="inlineStr">
        <is>
          <t>SC0147</t>
        </is>
      </c>
      <c r="C151" s="6" t="inlineStr"/>
      <c r="D151" s="6" t="inlineStr"/>
      <c r="E151" s="6" t="inlineStr"/>
      <c r="F151" s="6" t="inlineStr"/>
      <c r="G151" s="6" t="inlineStr"/>
      <c r="H151" s="7">
        <f>SUM(C151:G151)</f>
        <v/>
      </c>
      <c r="I151" s="6">
        <f>H151*0.22</f>
        <v/>
      </c>
      <c r="J151" s="8" t="n"/>
      <c r="K151" s="5" t="n"/>
    </row>
    <row r="152">
      <c r="A152" s="9" t="n">
        <v>45439</v>
      </c>
      <c r="B152" s="10" t="inlineStr">
        <is>
          <t>SC0148</t>
        </is>
      </c>
      <c r="C152" s="11" t="inlineStr"/>
      <c r="D152" s="11" t="inlineStr"/>
      <c r="E152" s="11" t="inlineStr"/>
      <c r="F152" s="11" t="inlineStr"/>
      <c r="G152" s="11" t="inlineStr"/>
      <c r="H152" s="12">
        <f>SUM(C152:G152)</f>
        <v/>
      </c>
      <c r="I152" s="11">
        <f>H152*0.22</f>
        <v/>
      </c>
      <c r="J152" s="13" t="n"/>
      <c r="K152" s="10" t="n"/>
    </row>
    <row r="153">
      <c r="A153" s="4" t="n">
        <v>45440</v>
      </c>
      <c r="B153" s="5" t="inlineStr">
        <is>
          <t>SC0149</t>
        </is>
      </c>
      <c r="C153" s="6" t="inlineStr"/>
      <c r="D153" s="6" t="inlineStr"/>
      <c r="E153" s="6" t="inlineStr"/>
      <c r="F153" s="6" t="inlineStr"/>
      <c r="G153" s="6" t="inlineStr"/>
      <c r="H153" s="7">
        <f>SUM(C153:G153)</f>
        <v/>
      </c>
      <c r="I153" s="6">
        <f>H153*0.22</f>
        <v/>
      </c>
      <c r="J153" s="8" t="n"/>
      <c r="K153" s="5" t="n"/>
    </row>
    <row r="154">
      <c r="A154" s="9" t="n">
        <v>45441</v>
      </c>
      <c r="B154" s="10" t="inlineStr">
        <is>
          <t>SC0150</t>
        </is>
      </c>
      <c r="C154" s="11" t="inlineStr"/>
      <c r="D154" s="11" t="inlineStr"/>
      <c r="E154" s="11" t="inlineStr"/>
      <c r="F154" s="11" t="inlineStr"/>
      <c r="G154" s="11" t="inlineStr"/>
      <c r="H154" s="12">
        <f>SUM(C154:G154)</f>
        <v/>
      </c>
      <c r="I154" s="11">
        <f>H154*0.22</f>
        <v/>
      </c>
      <c r="J154" s="13" t="n"/>
      <c r="K154" s="10" t="n"/>
    </row>
    <row r="155">
      <c r="A155" s="4" t="n">
        <v>45442</v>
      </c>
      <c r="B155" s="5" t="inlineStr">
        <is>
          <t>SC0151</t>
        </is>
      </c>
      <c r="C155" s="6" t="inlineStr"/>
      <c r="D155" s="6" t="inlineStr"/>
      <c r="E155" s="6" t="inlineStr"/>
      <c r="F155" s="6" t="inlineStr"/>
      <c r="G155" s="6" t="inlineStr"/>
      <c r="H155" s="7">
        <f>SUM(C155:G155)</f>
        <v/>
      </c>
      <c r="I155" s="6">
        <f>H155*0.22</f>
        <v/>
      </c>
      <c r="J155" s="8" t="n"/>
      <c r="K155" s="5" t="n"/>
    </row>
    <row r="156">
      <c r="A156" s="9" t="n">
        <v>45443</v>
      </c>
      <c r="B156" s="10" t="inlineStr">
        <is>
          <t>SC0152</t>
        </is>
      </c>
      <c r="C156" s="11" t="inlineStr"/>
      <c r="D156" s="11" t="inlineStr"/>
      <c r="E156" s="11" t="inlineStr"/>
      <c r="F156" s="11" t="inlineStr"/>
      <c r="G156" s="11" t="inlineStr"/>
      <c r="H156" s="12">
        <f>SUM(C156:G156)</f>
        <v/>
      </c>
      <c r="I156" s="11">
        <f>H156*0.22</f>
        <v/>
      </c>
      <c r="J156" s="13" t="n"/>
      <c r="K156" s="10" t="n"/>
    </row>
    <row r="157">
      <c r="A157" s="4" t="n">
        <v>45444</v>
      </c>
      <c r="B157" s="5" t="inlineStr">
        <is>
          <t>SC0153</t>
        </is>
      </c>
      <c r="C157" s="6" t="inlineStr"/>
      <c r="D157" s="6" t="inlineStr"/>
      <c r="E157" s="6" t="inlineStr"/>
      <c r="F157" s="6" t="inlineStr"/>
      <c r="G157" s="6" t="inlineStr"/>
      <c r="H157" s="7">
        <f>SUM(C157:G157)</f>
        <v/>
      </c>
      <c r="I157" s="6">
        <f>H157*0.22</f>
        <v/>
      </c>
      <c r="J157" s="8" t="n"/>
      <c r="K157" s="5" t="n"/>
    </row>
    <row r="158">
      <c r="A158" s="9" t="n">
        <v>45445</v>
      </c>
      <c r="B158" s="10" t="inlineStr">
        <is>
          <t>SC0154</t>
        </is>
      </c>
      <c r="C158" s="11" t="inlineStr"/>
      <c r="D158" s="11" t="inlineStr"/>
      <c r="E158" s="11" t="inlineStr"/>
      <c r="F158" s="11" t="inlineStr"/>
      <c r="G158" s="11" t="inlineStr"/>
      <c r="H158" s="12">
        <f>SUM(C158:G158)</f>
        <v/>
      </c>
      <c r="I158" s="11">
        <f>H158*0.22</f>
        <v/>
      </c>
      <c r="J158" s="13" t="n"/>
      <c r="K158" s="10" t="n"/>
    </row>
    <row r="159">
      <c r="A159" s="4" t="n">
        <v>45446</v>
      </c>
      <c r="B159" s="5" t="inlineStr">
        <is>
          <t>SC0155</t>
        </is>
      </c>
      <c r="C159" s="6" t="inlineStr"/>
      <c r="D159" s="6" t="inlineStr"/>
      <c r="E159" s="6" t="inlineStr"/>
      <c r="F159" s="6" t="inlineStr"/>
      <c r="G159" s="6" t="inlineStr"/>
      <c r="H159" s="7">
        <f>SUM(C159:G159)</f>
        <v/>
      </c>
      <c r="I159" s="6">
        <f>H159*0.22</f>
        <v/>
      </c>
      <c r="J159" s="8" t="n"/>
      <c r="K159" s="5" t="n"/>
    </row>
    <row r="160">
      <c r="A160" s="9" t="n">
        <v>45447</v>
      </c>
      <c r="B160" s="10" t="inlineStr">
        <is>
          <t>SC0156</t>
        </is>
      </c>
      <c r="C160" s="11" t="inlineStr"/>
      <c r="D160" s="11" t="inlineStr"/>
      <c r="E160" s="11" t="inlineStr"/>
      <c r="F160" s="11" t="inlineStr"/>
      <c r="G160" s="11" t="inlineStr"/>
      <c r="H160" s="12">
        <f>SUM(C160:G160)</f>
        <v/>
      </c>
      <c r="I160" s="11">
        <f>H160*0.22</f>
        <v/>
      </c>
      <c r="J160" s="13" t="n"/>
      <c r="K160" s="10" t="n"/>
    </row>
    <row r="161">
      <c r="A161" s="4" t="n">
        <v>45448</v>
      </c>
      <c r="B161" s="5" t="inlineStr">
        <is>
          <t>SC0157</t>
        </is>
      </c>
      <c r="C161" s="6" t="inlineStr"/>
      <c r="D161" s="6" t="inlineStr"/>
      <c r="E161" s="6" t="inlineStr"/>
      <c r="F161" s="6" t="inlineStr"/>
      <c r="G161" s="6" t="inlineStr"/>
      <c r="H161" s="7">
        <f>SUM(C161:G161)</f>
        <v/>
      </c>
      <c r="I161" s="6">
        <f>H161*0.22</f>
        <v/>
      </c>
      <c r="J161" s="8" t="n"/>
      <c r="K161" s="5" t="n"/>
    </row>
    <row r="162">
      <c r="A162" s="9" t="n">
        <v>45449</v>
      </c>
      <c r="B162" s="10" t="inlineStr">
        <is>
          <t>SC0158</t>
        </is>
      </c>
      <c r="C162" s="11" t="inlineStr"/>
      <c r="D162" s="11" t="inlineStr"/>
      <c r="E162" s="11" t="inlineStr"/>
      <c r="F162" s="11" t="inlineStr"/>
      <c r="G162" s="11" t="inlineStr"/>
      <c r="H162" s="12">
        <f>SUM(C162:G162)</f>
        <v/>
      </c>
      <c r="I162" s="11">
        <f>H162*0.22</f>
        <v/>
      </c>
      <c r="J162" s="13" t="n"/>
      <c r="K162" s="10" t="n"/>
    </row>
    <row r="163">
      <c r="A163" s="4" t="n">
        <v>45450</v>
      </c>
      <c r="B163" s="5" t="inlineStr">
        <is>
          <t>SC0159</t>
        </is>
      </c>
      <c r="C163" s="6" t="inlineStr"/>
      <c r="D163" s="6" t="inlineStr"/>
      <c r="E163" s="6" t="inlineStr"/>
      <c r="F163" s="6" t="inlineStr"/>
      <c r="G163" s="6" t="inlineStr"/>
      <c r="H163" s="7">
        <f>SUM(C163:G163)</f>
        <v/>
      </c>
      <c r="I163" s="6">
        <f>H163*0.22</f>
        <v/>
      </c>
      <c r="J163" s="8" t="n"/>
      <c r="K163" s="5" t="n"/>
    </row>
    <row r="164">
      <c r="A164" s="9" t="n">
        <v>45451</v>
      </c>
      <c r="B164" s="10" t="inlineStr">
        <is>
          <t>SC0160</t>
        </is>
      </c>
      <c r="C164" s="11" t="inlineStr"/>
      <c r="D164" s="11" t="inlineStr"/>
      <c r="E164" s="11" t="inlineStr"/>
      <c r="F164" s="11" t="inlineStr"/>
      <c r="G164" s="11" t="inlineStr"/>
      <c r="H164" s="12">
        <f>SUM(C164:G164)</f>
        <v/>
      </c>
      <c r="I164" s="11">
        <f>H164*0.22</f>
        <v/>
      </c>
      <c r="J164" s="13" t="n"/>
      <c r="K164" s="10" t="n"/>
    </row>
    <row r="165">
      <c r="A165" s="4" t="n">
        <v>45452</v>
      </c>
      <c r="B165" s="5" t="inlineStr">
        <is>
          <t>SC0161</t>
        </is>
      </c>
      <c r="C165" s="6" t="inlineStr"/>
      <c r="D165" s="6" t="inlineStr"/>
      <c r="E165" s="6" t="inlineStr"/>
      <c r="F165" s="6" t="inlineStr"/>
      <c r="G165" s="6" t="inlineStr"/>
      <c r="H165" s="7">
        <f>SUM(C165:G165)</f>
        <v/>
      </c>
      <c r="I165" s="6">
        <f>H165*0.22</f>
        <v/>
      </c>
      <c r="J165" s="8" t="n"/>
      <c r="K165" s="5" t="n"/>
    </row>
    <row r="166">
      <c r="A166" s="9" t="n">
        <v>45453</v>
      </c>
      <c r="B166" s="10" t="inlineStr">
        <is>
          <t>SC0162</t>
        </is>
      </c>
      <c r="C166" s="11" t="inlineStr"/>
      <c r="D166" s="11" t="inlineStr"/>
      <c r="E166" s="11" t="inlineStr"/>
      <c r="F166" s="11" t="inlineStr"/>
      <c r="G166" s="11" t="inlineStr"/>
      <c r="H166" s="12">
        <f>SUM(C166:G166)</f>
        <v/>
      </c>
      <c r="I166" s="11">
        <f>H166*0.22</f>
        <v/>
      </c>
      <c r="J166" s="13" t="n"/>
      <c r="K166" s="10" t="n"/>
    </row>
    <row r="167">
      <c r="A167" s="4" t="n">
        <v>45454</v>
      </c>
      <c r="B167" s="5" t="inlineStr">
        <is>
          <t>SC0163</t>
        </is>
      </c>
      <c r="C167" s="6" t="inlineStr"/>
      <c r="D167" s="6" t="inlineStr"/>
      <c r="E167" s="6" t="inlineStr"/>
      <c r="F167" s="6" t="inlineStr"/>
      <c r="G167" s="6" t="inlineStr"/>
      <c r="H167" s="7">
        <f>SUM(C167:G167)</f>
        <v/>
      </c>
      <c r="I167" s="6">
        <f>H167*0.22</f>
        <v/>
      </c>
      <c r="J167" s="8" t="n"/>
      <c r="K167" s="5" t="n"/>
    </row>
    <row r="168">
      <c r="A168" s="9" t="n">
        <v>45455</v>
      </c>
      <c r="B168" s="10" t="inlineStr">
        <is>
          <t>SC0164</t>
        </is>
      </c>
      <c r="C168" s="11" t="inlineStr"/>
      <c r="D168" s="11" t="inlineStr"/>
      <c r="E168" s="11" t="inlineStr"/>
      <c r="F168" s="11" t="inlineStr"/>
      <c r="G168" s="11" t="inlineStr"/>
      <c r="H168" s="12">
        <f>SUM(C168:G168)</f>
        <v/>
      </c>
      <c r="I168" s="11">
        <f>H168*0.22</f>
        <v/>
      </c>
      <c r="J168" s="13" t="n"/>
      <c r="K168" s="10" t="n"/>
    </row>
    <row r="169">
      <c r="A169" s="4" t="n">
        <v>45456</v>
      </c>
      <c r="B169" s="5" t="inlineStr">
        <is>
          <t>SC0165</t>
        </is>
      </c>
      <c r="C169" s="6" t="inlineStr"/>
      <c r="D169" s="6" t="inlineStr"/>
      <c r="E169" s="6" t="inlineStr"/>
      <c r="F169" s="6" t="inlineStr"/>
      <c r="G169" s="6" t="inlineStr"/>
      <c r="H169" s="7">
        <f>SUM(C169:G169)</f>
        <v/>
      </c>
      <c r="I169" s="6">
        <f>H169*0.22</f>
        <v/>
      </c>
      <c r="J169" s="8" t="n"/>
      <c r="K169" s="5" t="n"/>
    </row>
    <row r="170">
      <c r="A170" s="9" t="n">
        <v>45457</v>
      </c>
      <c r="B170" s="10" t="inlineStr">
        <is>
          <t>SC0166</t>
        </is>
      </c>
      <c r="C170" s="11" t="inlineStr"/>
      <c r="D170" s="11" t="inlineStr"/>
      <c r="E170" s="11" t="inlineStr"/>
      <c r="F170" s="11" t="inlineStr"/>
      <c r="G170" s="11" t="inlineStr"/>
      <c r="H170" s="12">
        <f>SUM(C170:G170)</f>
        <v/>
      </c>
      <c r="I170" s="11">
        <f>H170*0.22</f>
        <v/>
      </c>
      <c r="J170" s="13" t="n"/>
      <c r="K170" s="10" t="n"/>
    </row>
    <row r="171">
      <c r="A171" s="4" t="n">
        <v>45458</v>
      </c>
      <c r="B171" s="5" t="inlineStr">
        <is>
          <t>SC0167</t>
        </is>
      </c>
      <c r="C171" s="6" t="inlineStr"/>
      <c r="D171" s="6" t="inlineStr"/>
      <c r="E171" s="6" t="inlineStr"/>
      <c r="F171" s="6" t="inlineStr"/>
      <c r="G171" s="6" t="inlineStr"/>
      <c r="H171" s="7">
        <f>SUM(C171:G171)</f>
        <v/>
      </c>
      <c r="I171" s="6">
        <f>H171*0.22</f>
        <v/>
      </c>
      <c r="J171" s="8" t="n"/>
      <c r="K171" s="5" t="n"/>
    </row>
    <row r="172">
      <c r="A172" s="9" t="n">
        <v>45459</v>
      </c>
      <c r="B172" s="10" t="inlineStr">
        <is>
          <t>SC0168</t>
        </is>
      </c>
      <c r="C172" s="11" t="inlineStr"/>
      <c r="D172" s="11" t="inlineStr"/>
      <c r="E172" s="11" t="inlineStr"/>
      <c r="F172" s="11" t="inlineStr"/>
      <c r="G172" s="11" t="inlineStr"/>
      <c r="H172" s="12">
        <f>SUM(C172:G172)</f>
        <v/>
      </c>
      <c r="I172" s="11">
        <f>H172*0.22</f>
        <v/>
      </c>
      <c r="J172" s="13" t="n"/>
      <c r="K172" s="10" t="n"/>
    </row>
    <row r="173">
      <c r="A173" s="4" t="n">
        <v>45460</v>
      </c>
      <c r="B173" s="5" t="inlineStr">
        <is>
          <t>SC0169</t>
        </is>
      </c>
      <c r="C173" s="6" t="inlineStr"/>
      <c r="D173" s="6" t="inlineStr"/>
      <c r="E173" s="6" t="inlineStr"/>
      <c r="F173" s="6" t="inlineStr"/>
      <c r="G173" s="6" t="inlineStr"/>
      <c r="H173" s="7">
        <f>SUM(C173:G173)</f>
        <v/>
      </c>
      <c r="I173" s="6">
        <f>H173*0.22</f>
        <v/>
      </c>
      <c r="J173" s="8" t="n"/>
      <c r="K173" s="5" t="n"/>
    </row>
    <row r="174">
      <c r="A174" s="9" t="n">
        <v>45461</v>
      </c>
      <c r="B174" s="10" t="inlineStr">
        <is>
          <t>SC0170</t>
        </is>
      </c>
      <c r="C174" s="11" t="inlineStr"/>
      <c r="D174" s="11" t="inlineStr"/>
      <c r="E174" s="11" t="inlineStr"/>
      <c r="F174" s="11" t="inlineStr"/>
      <c r="G174" s="11" t="inlineStr"/>
      <c r="H174" s="12">
        <f>SUM(C174:G174)</f>
        <v/>
      </c>
      <c r="I174" s="11">
        <f>H174*0.22</f>
        <v/>
      </c>
      <c r="J174" s="13" t="n"/>
      <c r="K174" s="10" t="n"/>
    </row>
    <row r="175">
      <c r="A175" s="4" t="n">
        <v>45462</v>
      </c>
      <c r="B175" s="5" t="inlineStr">
        <is>
          <t>SC0171</t>
        </is>
      </c>
      <c r="C175" s="6" t="inlineStr"/>
      <c r="D175" s="6" t="inlineStr"/>
      <c r="E175" s="6" t="inlineStr"/>
      <c r="F175" s="6" t="inlineStr"/>
      <c r="G175" s="6" t="inlineStr"/>
      <c r="H175" s="7">
        <f>SUM(C175:G175)</f>
        <v/>
      </c>
      <c r="I175" s="6">
        <f>H175*0.22</f>
        <v/>
      </c>
      <c r="J175" s="8" t="n"/>
      <c r="K175" s="5" t="n"/>
    </row>
    <row r="176">
      <c r="A176" s="9" t="n">
        <v>45463</v>
      </c>
      <c r="B176" s="10" t="inlineStr">
        <is>
          <t>SC0172</t>
        </is>
      </c>
      <c r="C176" s="11" t="inlineStr"/>
      <c r="D176" s="11" t="inlineStr"/>
      <c r="E176" s="11" t="inlineStr"/>
      <c r="F176" s="11" t="inlineStr"/>
      <c r="G176" s="11" t="inlineStr"/>
      <c r="H176" s="12">
        <f>SUM(C176:G176)</f>
        <v/>
      </c>
      <c r="I176" s="11">
        <f>H176*0.22</f>
        <v/>
      </c>
      <c r="J176" s="13" t="n"/>
      <c r="K176" s="10" t="n"/>
    </row>
    <row r="177">
      <c r="A177" s="4" t="n">
        <v>45464</v>
      </c>
      <c r="B177" s="5" t="inlineStr">
        <is>
          <t>SC0173</t>
        </is>
      </c>
      <c r="C177" s="6" t="inlineStr"/>
      <c r="D177" s="6" t="inlineStr"/>
      <c r="E177" s="6" t="inlineStr"/>
      <c r="F177" s="6" t="inlineStr"/>
      <c r="G177" s="6" t="inlineStr"/>
      <c r="H177" s="7">
        <f>SUM(C177:G177)</f>
        <v/>
      </c>
      <c r="I177" s="6">
        <f>H177*0.22</f>
        <v/>
      </c>
      <c r="J177" s="8" t="n"/>
      <c r="K177" s="5" t="n"/>
    </row>
    <row r="178">
      <c r="A178" s="9" t="n">
        <v>45465</v>
      </c>
      <c r="B178" s="10" t="inlineStr">
        <is>
          <t>SC0174</t>
        </is>
      </c>
      <c r="C178" s="11" t="inlineStr"/>
      <c r="D178" s="11" t="inlineStr"/>
      <c r="E178" s="11" t="inlineStr"/>
      <c r="F178" s="11" t="inlineStr"/>
      <c r="G178" s="11" t="inlineStr"/>
      <c r="H178" s="12">
        <f>SUM(C178:G178)</f>
        <v/>
      </c>
      <c r="I178" s="11">
        <f>H178*0.22</f>
        <v/>
      </c>
      <c r="J178" s="13" t="n"/>
      <c r="K178" s="10" t="n"/>
    </row>
    <row r="179">
      <c r="A179" s="4" t="n">
        <v>45466</v>
      </c>
      <c r="B179" s="5" t="inlineStr">
        <is>
          <t>SC0175</t>
        </is>
      </c>
      <c r="C179" s="6" t="inlineStr"/>
      <c r="D179" s="6" t="inlineStr"/>
      <c r="E179" s="6" t="inlineStr"/>
      <c r="F179" s="6" t="inlineStr"/>
      <c r="G179" s="6" t="inlineStr"/>
      <c r="H179" s="7">
        <f>SUM(C179:G179)</f>
        <v/>
      </c>
      <c r="I179" s="6">
        <f>H179*0.22</f>
        <v/>
      </c>
      <c r="J179" s="8" t="n"/>
      <c r="K179" s="5" t="n"/>
    </row>
    <row r="180">
      <c r="A180" s="9" t="n">
        <v>45467</v>
      </c>
      <c r="B180" s="10" t="inlineStr">
        <is>
          <t>SC0176</t>
        </is>
      </c>
      <c r="C180" s="11" t="inlineStr"/>
      <c r="D180" s="11" t="inlineStr"/>
      <c r="E180" s="11" t="inlineStr"/>
      <c r="F180" s="11" t="inlineStr"/>
      <c r="G180" s="11" t="inlineStr"/>
      <c r="H180" s="12">
        <f>SUM(C180:G180)</f>
        <v/>
      </c>
      <c r="I180" s="11">
        <f>H180*0.22</f>
        <v/>
      </c>
      <c r="J180" s="13" t="n"/>
      <c r="K180" s="10" t="n"/>
    </row>
    <row r="181">
      <c r="A181" s="4" t="n">
        <v>45468</v>
      </c>
      <c r="B181" s="5" t="inlineStr">
        <is>
          <t>SC0177</t>
        </is>
      </c>
      <c r="C181" s="6" t="inlineStr"/>
      <c r="D181" s="6" t="inlineStr"/>
      <c r="E181" s="6" t="inlineStr"/>
      <c r="F181" s="6" t="inlineStr"/>
      <c r="G181" s="6" t="inlineStr"/>
      <c r="H181" s="7">
        <f>SUM(C181:G181)</f>
        <v/>
      </c>
      <c r="I181" s="6">
        <f>H181*0.22</f>
        <v/>
      </c>
      <c r="J181" s="8" t="n"/>
      <c r="K181" s="5" t="n"/>
    </row>
    <row r="182">
      <c r="A182" s="9" t="n">
        <v>45469</v>
      </c>
      <c r="B182" s="10" t="inlineStr">
        <is>
          <t>SC0178</t>
        </is>
      </c>
      <c r="C182" s="11" t="inlineStr"/>
      <c r="D182" s="11" t="inlineStr"/>
      <c r="E182" s="11" t="inlineStr"/>
      <c r="F182" s="11" t="inlineStr"/>
      <c r="G182" s="11" t="inlineStr"/>
      <c r="H182" s="12">
        <f>SUM(C182:G182)</f>
        <v/>
      </c>
      <c r="I182" s="11">
        <f>H182*0.22</f>
        <v/>
      </c>
      <c r="J182" s="13" t="n"/>
      <c r="K182" s="10" t="n"/>
    </row>
    <row r="183">
      <c r="A183" s="4" t="n">
        <v>45470</v>
      </c>
      <c r="B183" s="5" t="inlineStr">
        <is>
          <t>SC0179</t>
        </is>
      </c>
      <c r="C183" s="6" t="inlineStr"/>
      <c r="D183" s="6" t="inlineStr"/>
      <c r="E183" s="6" t="inlineStr"/>
      <c r="F183" s="6" t="inlineStr"/>
      <c r="G183" s="6" t="inlineStr"/>
      <c r="H183" s="7">
        <f>SUM(C183:G183)</f>
        <v/>
      </c>
      <c r="I183" s="6">
        <f>H183*0.22</f>
        <v/>
      </c>
      <c r="J183" s="8" t="n"/>
      <c r="K183" s="5" t="n"/>
    </row>
    <row r="184">
      <c r="A184" s="9" t="n">
        <v>45471</v>
      </c>
      <c r="B184" s="10" t="inlineStr">
        <is>
          <t>SC0180</t>
        </is>
      </c>
      <c r="C184" s="11" t="inlineStr"/>
      <c r="D184" s="11" t="inlineStr"/>
      <c r="E184" s="11" t="inlineStr"/>
      <c r="F184" s="11" t="inlineStr"/>
      <c r="G184" s="11" t="inlineStr"/>
      <c r="H184" s="12">
        <f>SUM(C184:G184)</f>
        <v/>
      </c>
      <c r="I184" s="11">
        <f>H184*0.22</f>
        <v/>
      </c>
      <c r="J184" s="13" t="n"/>
      <c r="K184" s="10" t="n"/>
    </row>
    <row r="185">
      <c r="A185" s="4" t="n">
        <v>45472</v>
      </c>
      <c r="B185" s="5" t="inlineStr">
        <is>
          <t>SC0181</t>
        </is>
      </c>
      <c r="C185" s="6" t="inlineStr"/>
      <c r="D185" s="6" t="inlineStr"/>
      <c r="E185" s="6" t="inlineStr"/>
      <c r="F185" s="6" t="inlineStr"/>
      <c r="G185" s="6" t="inlineStr"/>
      <c r="H185" s="7">
        <f>SUM(C185:G185)</f>
        <v/>
      </c>
      <c r="I185" s="6">
        <f>H185*0.22</f>
        <v/>
      </c>
      <c r="J185" s="8" t="n"/>
      <c r="K185" s="5" t="n"/>
    </row>
    <row r="186">
      <c r="A186" s="9" t="n">
        <v>45473</v>
      </c>
      <c r="B186" s="10" t="inlineStr">
        <is>
          <t>SC0182</t>
        </is>
      </c>
      <c r="C186" s="11" t="inlineStr"/>
      <c r="D186" s="11" t="inlineStr"/>
      <c r="E186" s="11" t="inlineStr"/>
      <c r="F186" s="11" t="inlineStr"/>
      <c r="G186" s="11" t="inlineStr"/>
      <c r="H186" s="12">
        <f>SUM(C186:G186)</f>
        <v/>
      </c>
      <c r="I186" s="11">
        <f>H186*0.22</f>
        <v/>
      </c>
      <c r="J186" s="13" t="n"/>
      <c r="K186" s="10" t="n"/>
    </row>
    <row r="187">
      <c r="A187" s="4" t="n">
        <v>45474</v>
      </c>
      <c r="B187" s="5" t="inlineStr">
        <is>
          <t>SC0183</t>
        </is>
      </c>
      <c r="C187" s="6" t="inlineStr"/>
      <c r="D187" s="6" t="inlineStr"/>
      <c r="E187" s="6" t="inlineStr"/>
      <c r="F187" s="6" t="inlineStr"/>
      <c r="G187" s="6" t="inlineStr"/>
      <c r="H187" s="7">
        <f>SUM(C187:G187)</f>
        <v/>
      </c>
      <c r="I187" s="6">
        <f>H187*0.22</f>
        <v/>
      </c>
      <c r="J187" s="8" t="n"/>
      <c r="K187" s="5" t="n"/>
    </row>
    <row r="188">
      <c r="A188" s="9" t="n">
        <v>45475</v>
      </c>
      <c r="B188" s="10" t="inlineStr">
        <is>
          <t>SC0184</t>
        </is>
      </c>
      <c r="C188" s="11" t="inlineStr"/>
      <c r="D188" s="11" t="inlineStr"/>
      <c r="E188" s="11" t="inlineStr"/>
      <c r="F188" s="11" t="inlineStr"/>
      <c r="G188" s="11" t="inlineStr"/>
      <c r="H188" s="12">
        <f>SUM(C188:G188)</f>
        <v/>
      </c>
      <c r="I188" s="11">
        <f>H188*0.22</f>
        <v/>
      </c>
      <c r="J188" s="13" t="n"/>
      <c r="K188" s="10" t="n"/>
    </row>
    <row r="189">
      <c r="A189" s="4" t="n">
        <v>45476</v>
      </c>
      <c r="B189" s="5" t="inlineStr">
        <is>
          <t>SC0185</t>
        </is>
      </c>
      <c r="C189" s="6" t="inlineStr"/>
      <c r="D189" s="6" t="inlineStr"/>
      <c r="E189" s="6" t="inlineStr"/>
      <c r="F189" s="6" t="inlineStr"/>
      <c r="G189" s="6" t="inlineStr"/>
      <c r="H189" s="7">
        <f>SUM(C189:G189)</f>
        <v/>
      </c>
      <c r="I189" s="6">
        <f>H189*0.22</f>
        <v/>
      </c>
      <c r="J189" s="8" t="n"/>
      <c r="K189" s="5" t="n"/>
    </row>
    <row r="190">
      <c r="A190" s="9" t="n">
        <v>45477</v>
      </c>
      <c r="B190" s="10" t="inlineStr">
        <is>
          <t>SC0186</t>
        </is>
      </c>
      <c r="C190" s="11" t="inlineStr"/>
      <c r="D190" s="11" t="inlineStr"/>
      <c r="E190" s="11" t="inlineStr"/>
      <c r="F190" s="11" t="inlineStr"/>
      <c r="G190" s="11" t="inlineStr"/>
      <c r="H190" s="12">
        <f>SUM(C190:G190)</f>
        <v/>
      </c>
      <c r="I190" s="11">
        <f>H190*0.22</f>
        <v/>
      </c>
      <c r="J190" s="13" t="n"/>
      <c r="K190" s="10" t="n"/>
    </row>
    <row r="191">
      <c r="A191" s="4" t="n">
        <v>45478</v>
      </c>
      <c r="B191" s="5" t="inlineStr">
        <is>
          <t>SC0187</t>
        </is>
      </c>
      <c r="C191" s="6" t="inlineStr"/>
      <c r="D191" s="6" t="inlineStr"/>
      <c r="E191" s="6" t="inlineStr"/>
      <c r="F191" s="6" t="inlineStr"/>
      <c r="G191" s="6" t="inlineStr"/>
      <c r="H191" s="7">
        <f>SUM(C191:G191)</f>
        <v/>
      </c>
      <c r="I191" s="6">
        <f>H191*0.22</f>
        <v/>
      </c>
      <c r="J191" s="8" t="n"/>
      <c r="K191" s="5" t="n"/>
    </row>
    <row r="192">
      <c r="A192" s="9" t="n">
        <v>45479</v>
      </c>
      <c r="B192" s="10" t="inlineStr">
        <is>
          <t>SC0188</t>
        </is>
      </c>
      <c r="C192" s="11" t="inlineStr"/>
      <c r="D192" s="11" t="inlineStr"/>
      <c r="E192" s="11" t="inlineStr"/>
      <c r="F192" s="11" t="inlineStr"/>
      <c r="G192" s="11" t="inlineStr"/>
      <c r="H192" s="12">
        <f>SUM(C192:G192)</f>
        <v/>
      </c>
      <c r="I192" s="11">
        <f>H192*0.22</f>
        <v/>
      </c>
      <c r="J192" s="13" t="n"/>
      <c r="K192" s="10" t="n"/>
    </row>
    <row r="193">
      <c r="A193" s="4" t="n">
        <v>45480</v>
      </c>
      <c r="B193" s="5" t="inlineStr">
        <is>
          <t>SC0189</t>
        </is>
      </c>
      <c r="C193" s="6" t="inlineStr"/>
      <c r="D193" s="6" t="inlineStr"/>
      <c r="E193" s="6" t="inlineStr"/>
      <c r="F193" s="6" t="inlineStr"/>
      <c r="G193" s="6" t="inlineStr"/>
      <c r="H193" s="7">
        <f>SUM(C193:G193)</f>
        <v/>
      </c>
      <c r="I193" s="6">
        <f>H193*0.22</f>
        <v/>
      </c>
      <c r="J193" s="8" t="n"/>
      <c r="K193" s="5" t="n"/>
    </row>
    <row r="194">
      <c r="A194" s="9" t="n">
        <v>45481</v>
      </c>
      <c r="B194" s="10" t="inlineStr">
        <is>
          <t>SC0190</t>
        </is>
      </c>
      <c r="C194" s="11" t="inlineStr"/>
      <c r="D194" s="11" t="inlineStr"/>
      <c r="E194" s="11" t="inlineStr"/>
      <c r="F194" s="11" t="inlineStr"/>
      <c r="G194" s="11" t="inlineStr"/>
      <c r="H194" s="12">
        <f>SUM(C194:G194)</f>
        <v/>
      </c>
      <c r="I194" s="11">
        <f>H194*0.22</f>
        <v/>
      </c>
      <c r="J194" s="13" t="n"/>
      <c r="K194" s="10" t="n"/>
    </row>
    <row r="195">
      <c r="A195" s="4" t="n">
        <v>45482</v>
      </c>
      <c r="B195" s="5" t="inlineStr">
        <is>
          <t>SC0191</t>
        </is>
      </c>
      <c r="C195" s="6" t="inlineStr"/>
      <c r="D195" s="6" t="inlineStr"/>
      <c r="E195" s="6" t="inlineStr"/>
      <c r="F195" s="6" t="inlineStr"/>
      <c r="G195" s="6" t="inlineStr"/>
      <c r="H195" s="7">
        <f>SUM(C195:G195)</f>
        <v/>
      </c>
      <c r="I195" s="6">
        <f>H195*0.22</f>
        <v/>
      </c>
      <c r="J195" s="8" t="n"/>
      <c r="K195" s="5" t="n"/>
    </row>
    <row r="196">
      <c r="A196" s="9" t="n">
        <v>45483</v>
      </c>
      <c r="B196" s="10" t="inlineStr">
        <is>
          <t>SC0192</t>
        </is>
      </c>
      <c r="C196" s="11" t="inlineStr"/>
      <c r="D196" s="11" t="inlineStr"/>
      <c r="E196" s="11" t="inlineStr"/>
      <c r="F196" s="11" t="inlineStr"/>
      <c r="G196" s="11" t="inlineStr"/>
      <c r="H196" s="12">
        <f>SUM(C196:G196)</f>
        <v/>
      </c>
      <c r="I196" s="11">
        <f>H196*0.22</f>
        <v/>
      </c>
      <c r="J196" s="13" t="n"/>
      <c r="K196" s="10" t="n"/>
    </row>
    <row r="197">
      <c r="A197" s="4" t="n">
        <v>45484</v>
      </c>
      <c r="B197" s="5" t="inlineStr">
        <is>
          <t>SC0193</t>
        </is>
      </c>
      <c r="C197" s="6" t="inlineStr"/>
      <c r="D197" s="6" t="inlineStr"/>
      <c r="E197" s="6" t="inlineStr"/>
      <c r="F197" s="6" t="inlineStr"/>
      <c r="G197" s="6" t="inlineStr"/>
      <c r="H197" s="7">
        <f>SUM(C197:G197)</f>
        <v/>
      </c>
      <c r="I197" s="6">
        <f>H197*0.22</f>
        <v/>
      </c>
      <c r="J197" s="8" t="n"/>
      <c r="K197" s="5" t="n"/>
    </row>
    <row r="198">
      <c r="A198" s="9" t="n">
        <v>45485</v>
      </c>
      <c r="B198" s="10" t="inlineStr">
        <is>
          <t>SC0194</t>
        </is>
      </c>
      <c r="C198" s="11" t="inlineStr"/>
      <c r="D198" s="11" t="inlineStr"/>
      <c r="E198" s="11" t="inlineStr"/>
      <c r="F198" s="11" t="inlineStr"/>
      <c r="G198" s="11" t="inlineStr"/>
      <c r="H198" s="12">
        <f>SUM(C198:G198)</f>
        <v/>
      </c>
      <c r="I198" s="11">
        <f>H198*0.22</f>
        <v/>
      </c>
      <c r="J198" s="13" t="n"/>
      <c r="K198" s="10" t="n"/>
    </row>
    <row r="199">
      <c r="A199" s="4" t="n">
        <v>45486</v>
      </c>
      <c r="B199" s="5" t="inlineStr">
        <is>
          <t>SC0195</t>
        </is>
      </c>
      <c r="C199" s="6" t="inlineStr"/>
      <c r="D199" s="6" t="inlineStr"/>
      <c r="E199" s="6" t="inlineStr"/>
      <c r="F199" s="6" t="inlineStr"/>
      <c r="G199" s="6" t="inlineStr"/>
      <c r="H199" s="7">
        <f>SUM(C199:G199)</f>
        <v/>
      </c>
      <c r="I199" s="6">
        <f>H199*0.22</f>
        <v/>
      </c>
      <c r="J199" s="8" t="n"/>
      <c r="K199" s="5" t="n"/>
    </row>
    <row r="200">
      <c r="A200" s="9" t="n">
        <v>45487</v>
      </c>
      <c r="B200" s="10" t="inlineStr">
        <is>
          <t>SC0196</t>
        </is>
      </c>
      <c r="C200" s="11" t="inlineStr"/>
      <c r="D200" s="11" t="inlineStr"/>
      <c r="E200" s="11" t="inlineStr"/>
      <c r="F200" s="11" t="inlineStr"/>
      <c r="G200" s="11" t="inlineStr"/>
      <c r="H200" s="12">
        <f>SUM(C200:G200)</f>
        <v/>
      </c>
      <c r="I200" s="11">
        <f>H200*0.22</f>
        <v/>
      </c>
      <c r="J200" s="13" t="n"/>
      <c r="K200" s="10" t="n"/>
    </row>
    <row r="201">
      <c r="A201" s="4" t="n">
        <v>45488</v>
      </c>
      <c r="B201" s="5" t="inlineStr">
        <is>
          <t>SC0197</t>
        </is>
      </c>
      <c r="C201" s="6" t="inlineStr"/>
      <c r="D201" s="6" t="inlineStr"/>
      <c r="E201" s="6" t="inlineStr"/>
      <c r="F201" s="6" t="inlineStr"/>
      <c r="G201" s="6" t="inlineStr"/>
      <c r="H201" s="7">
        <f>SUM(C201:G201)</f>
        <v/>
      </c>
      <c r="I201" s="6">
        <f>H201*0.22</f>
        <v/>
      </c>
      <c r="J201" s="8" t="n"/>
      <c r="K201" s="5" t="n"/>
    </row>
    <row r="202">
      <c r="A202" s="9" t="n">
        <v>45489</v>
      </c>
      <c r="B202" s="10" t="inlineStr">
        <is>
          <t>SC0198</t>
        </is>
      </c>
      <c r="C202" s="11" t="inlineStr"/>
      <c r="D202" s="11" t="inlineStr"/>
      <c r="E202" s="11" t="inlineStr"/>
      <c r="F202" s="11" t="inlineStr"/>
      <c r="G202" s="11" t="inlineStr"/>
      <c r="H202" s="12">
        <f>SUM(C202:G202)</f>
        <v/>
      </c>
      <c r="I202" s="11">
        <f>H202*0.22</f>
        <v/>
      </c>
      <c r="J202" s="13" t="n"/>
      <c r="K202" s="10" t="n"/>
    </row>
    <row r="203">
      <c r="A203" s="4" t="n">
        <v>45490</v>
      </c>
      <c r="B203" s="5" t="inlineStr">
        <is>
          <t>SC0199</t>
        </is>
      </c>
      <c r="C203" s="6" t="inlineStr"/>
      <c r="D203" s="6" t="inlineStr"/>
      <c r="E203" s="6" t="inlineStr"/>
      <c r="F203" s="6" t="inlineStr"/>
      <c r="G203" s="6" t="inlineStr"/>
      <c r="H203" s="7">
        <f>SUM(C203:G203)</f>
        <v/>
      </c>
      <c r="I203" s="6">
        <f>H203*0.22</f>
        <v/>
      </c>
      <c r="J203" s="8" t="n"/>
      <c r="K203" s="5" t="n"/>
    </row>
    <row r="204">
      <c r="A204" s="9" t="n">
        <v>45491</v>
      </c>
      <c r="B204" s="10" t="inlineStr">
        <is>
          <t>SC0200</t>
        </is>
      </c>
      <c r="C204" s="11" t="inlineStr"/>
      <c r="D204" s="11" t="inlineStr"/>
      <c r="E204" s="11" t="inlineStr"/>
      <c r="F204" s="11" t="inlineStr"/>
      <c r="G204" s="11" t="inlineStr"/>
      <c r="H204" s="12">
        <f>SUM(C204:G204)</f>
        <v/>
      </c>
      <c r="I204" s="11">
        <f>H204*0.22</f>
        <v/>
      </c>
      <c r="J204" s="13" t="n"/>
      <c r="K204" s="10" t="n"/>
    </row>
    <row r="205">
      <c r="A205" s="4" t="n">
        <v>45492</v>
      </c>
      <c r="B205" s="5" t="inlineStr">
        <is>
          <t>SC0201</t>
        </is>
      </c>
      <c r="C205" s="6" t="inlineStr"/>
      <c r="D205" s="6" t="inlineStr"/>
      <c r="E205" s="6" t="inlineStr"/>
      <c r="F205" s="6" t="inlineStr"/>
      <c r="G205" s="6" t="inlineStr"/>
      <c r="H205" s="7">
        <f>SUM(C205:G205)</f>
        <v/>
      </c>
      <c r="I205" s="6">
        <f>H205*0.22</f>
        <v/>
      </c>
      <c r="J205" s="8" t="n"/>
      <c r="K205" s="5" t="n"/>
    </row>
    <row r="206">
      <c r="A206" s="9" t="n">
        <v>45493</v>
      </c>
      <c r="B206" s="10" t="inlineStr">
        <is>
          <t>SC0202</t>
        </is>
      </c>
      <c r="C206" s="11" t="inlineStr"/>
      <c r="D206" s="11" t="inlineStr"/>
      <c r="E206" s="11" t="inlineStr"/>
      <c r="F206" s="11" t="inlineStr"/>
      <c r="G206" s="11" t="inlineStr"/>
      <c r="H206" s="12">
        <f>SUM(C206:G206)</f>
        <v/>
      </c>
      <c r="I206" s="11">
        <f>H206*0.22</f>
        <v/>
      </c>
      <c r="J206" s="13" t="n"/>
      <c r="K206" s="10" t="n"/>
    </row>
    <row r="207">
      <c r="A207" s="4" t="n">
        <v>45494</v>
      </c>
      <c r="B207" s="5" t="inlineStr">
        <is>
          <t>SC0203</t>
        </is>
      </c>
      <c r="C207" s="6" t="inlineStr"/>
      <c r="D207" s="6" t="inlineStr"/>
      <c r="E207" s="6" t="inlineStr"/>
      <c r="F207" s="6" t="inlineStr"/>
      <c r="G207" s="6" t="inlineStr"/>
      <c r="H207" s="7">
        <f>SUM(C207:G207)</f>
        <v/>
      </c>
      <c r="I207" s="6">
        <f>H207*0.22</f>
        <v/>
      </c>
      <c r="J207" s="8" t="n"/>
      <c r="K207" s="5" t="n"/>
    </row>
    <row r="208">
      <c r="A208" s="9" t="n">
        <v>45495</v>
      </c>
      <c r="B208" s="10" t="inlineStr">
        <is>
          <t>SC0204</t>
        </is>
      </c>
      <c r="C208" s="11" t="inlineStr"/>
      <c r="D208" s="11" t="inlineStr"/>
      <c r="E208" s="11" t="inlineStr"/>
      <c r="F208" s="11" t="inlineStr"/>
      <c r="G208" s="11" t="inlineStr"/>
      <c r="H208" s="12">
        <f>SUM(C208:G208)</f>
        <v/>
      </c>
      <c r="I208" s="11">
        <f>H208*0.22</f>
        <v/>
      </c>
      <c r="J208" s="13" t="n"/>
      <c r="K208" s="10" t="n"/>
    </row>
    <row r="209">
      <c r="A209" s="4" t="n">
        <v>45496</v>
      </c>
      <c r="B209" s="5" t="inlineStr">
        <is>
          <t>SC0205</t>
        </is>
      </c>
      <c r="C209" s="6" t="inlineStr"/>
      <c r="D209" s="6" t="inlineStr"/>
      <c r="E209" s="6" t="inlineStr"/>
      <c r="F209" s="6" t="inlineStr"/>
      <c r="G209" s="6" t="inlineStr"/>
      <c r="H209" s="7">
        <f>SUM(C209:G209)</f>
        <v/>
      </c>
      <c r="I209" s="6">
        <f>H209*0.22</f>
        <v/>
      </c>
      <c r="J209" s="8" t="n"/>
      <c r="K209" s="5" t="n"/>
    </row>
    <row r="210">
      <c r="A210" s="9" t="n">
        <v>45497</v>
      </c>
      <c r="B210" s="10" t="inlineStr">
        <is>
          <t>SC0206</t>
        </is>
      </c>
      <c r="C210" s="11" t="inlineStr"/>
      <c r="D210" s="11" t="inlineStr"/>
      <c r="E210" s="11" t="inlineStr"/>
      <c r="F210" s="11" t="inlineStr"/>
      <c r="G210" s="11" t="inlineStr"/>
      <c r="H210" s="12">
        <f>SUM(C210:G210)</f>
        <v/>
      </c>
      <c r="I210" s="11">
        <f>H210*0.22</f>
        <v/>
      </c>
      <c r="J210" s="13" t="n"/>
      <c r="K210" s="10" t="n"/>
    </row>
    <row r="211">
      <c r="A211" s="4" t="n">
        <v>45498</v>
      </c>
      <c r="B211" s="5" t="inlineStr">
        <is>
          <t>SC0207</t>
        </is>
      </c>
      <c r="C211" s="6" t="inlineStr"/>
      <c r="D211" s="6" t="inlineStr"/>
      <c r="E211" s="6" t="inlineStr"/>
      <c r="F211" s="6" t="inlineStr"/>
      <c r="G211" s="6" t="inlineStr"/>
      <c r="H211" s="7">
        <f>SUM(C211:G211)</f>
        <v/>
      </c>
      <c r="I211" s="6">
        <f>H211*0.22</f>
        <v/>
      </c>
      <c r="J211" s="8" t="n"/>
      <c r="K211" s="5" t="n"/>
    </row>
    <row r="212">
      <c r="A212" s="9" t="n">
        <v>45499</v>
      </c>
      <c r="B212" s="10" t="inlineStr">
        <is>
          <t>SC0208</t>
        </is>
      </c>
      <c r="C212" s="11" t="inlineStr"/>
      <c r="D212" s="11" t="inlineStr"/>
      <c r="E212" s="11" t="inlineStr"/>
      <c r="F212" s="11" t="inlineStr"/>
      <c r="G212" s="11" t="inlineStr"/>
      <c r="H212" s="12">
        <f>SUM(C212:G212)</f>
        <v/>
      </c>
      <c r="I212" s="11">
        <f>H212*0.22</f>
        <v/>
      </c>
      <c r="J212" s="13" t="n"/>
      <c r="K212" s="10" t="n"/>
    </row>
    <row r="213">
      <c r="A213" s="4" t="n">
        <v>45500</v>
      </c>
      <c r="B213" s="5" t="inlineStr">
        <is>
          <t>SC0209</t>
        </is>
      </c>
      <c r="C213" s="6" t="inlineStr"/>
      <c r="D213" s="6" t="inlineStr"/>
      <c r="E213" s="6" t="inlineStr"/>
      <c r="F213" s="6" t="inlineStr"/>
      <c r="G213" s="6" t="inlineStr"/>
      <c r="H213" s="7">
        <f>SUM(C213:G213)</f>
        <v/>
      </c>
      <c r="I213" s="6">
        <f>H213*0.22</f>
        <v/>
      </c>
      <c r="J213" s="8" t="n"/>
      <c r="K213" s="5" t="n"/>
    </row>
    <row r="214">
      <c r="A214" s="9" t="n">
        <v>45501</v>
      </c>
      <c r="B214" s="10" t="inlineStr">
        <is>
          <t>SC0210</t>
        </is>
      </c>
      <c r="C214" s="11" t="inlineStr"/>
      <c r="D214" s="11" t="inlineStr"/>
      <c r="E214" s="11" t="inlineStr"/>
      <c r="F214" s="11" t="inlineStr"/>
      <c r="G214" s="11" t="inlineStr"/>
      <c r="H214" s="12">
        <f>SUM(C214:G214)</f>
        <v/>
      </c>
      <c r="I214" s="11">
        <f>H214*0.22</f>
        <v/>
      </c>
      <c r="J214" s="13" t="n"/>
      <c r="K214" s="10" t="n"/>
    </row>
    <row r="215">
      <c r="A215" s="4" t="n">
        <v>45502</v>
      </c>
      <c r="B215" s="5" t="inlineStr">
        <is>
          <t>SC0211</t>
        </is>
      </c>
      <c r="C215" s="6" t="inlineStr"/>
      <c r="D215" s="6" t="inlineStr"/>
      <c r="E215" s="6" t="inlineStr"/>
      <c r="F215" s="6" t="inlineStr"/>
      <c r="G215" s="6" t="inlineStr"/>
      <c r="H215" s="7">
        <f>SUM(C215:G215)</f>
        <v/>
      </c>
      <c r="I215" s="6">
        <f>H215*0.22</f>
        <v/>
      </c>
      <c r="J215" s="8" t="n"/>
      <c r="K215" s="5" t="n"/>
    </row>
    <row r="216">
      <c r="A216" s="9" t="n">
        <v>45503</v>
      </c>
      <c r="B216" s="10" t="inlineStr">
        <is>
          <t>SC0212</t>
        </is>
      </c>
      <c r="C216" s="11" t="inlineStr"/>
      <c r="D216" s="11" t="inlineStr"/>
      <c r="E216" s="11" t="inlineStr"/>
      <c r="F216" s="11" t="inlineStr"/>
      <c r="G216" s="11" t="inlineStr"/>
      <c r="H216" s="12">
        <f>SUM(C216:G216)</f>
        <v/>
      </c>
      <c r="I216" s="11">
        <f>H216*0.22</f>
        <v/>
      </c>
      <c r="J216" s="13" t="n"/>
      <c r="K216" s="10" t="n"/>
    </row>
    <row r="217">
      <c r="A217" s="4" t="n">
        <v>45504</v>
      </c>
      <c r="B217" s="5" t="inlineStr">
        <is>
          <t>SC0213</t>
        </is>
      </c>
      <c r="C217" s="6" t="inlineStr"/>
      <c r="D217" s="6" t="inlineStr"/>
      <c r="E217" s="6" t="inlineStr"/>
      <c r="F217" s="6" t="inlineStr"/>
      <c r="G217" s="6" t="inlineStr"/>
      <c r="H217" s="7">
        <f>SUM(C217:G217)</f>
        <v/>
      </c>
      <c r="I217" s="6">
        <f>H217*0.22</f>
        <v/>
      </c>
      <c r="J217" s="8" t="n"/>
      <c r="K217" s="5" t="n"/>
    </row>
    <row r="218">
      <c r="A218" s="9" t="n">
        <v>45505</v>
      </c>
      <c r="B218" s="10" t="inlineStr">
        <is>
          <t>SC0214</t>
        </is>
      </c>
      <c r="C218" s="11" t="inlineStr"/>
      <c r="D218" s="11" t="inlineStr"/>
      <c r="E218" s="11" t="inlineStr"/>
      <c r="F218" s="11" t="inlineStr"/>
      <c r="G218" s="11" t="inlineStr"/>
      <c r="H218" s="12">
        <f>SUM(C218:G218)</f>
        <v/>
      </c>
      <c r="I218" s="11">
        <f>H218*0.22</f>
        <v/>
      </c>
      <c r="J218" s="13" t="n"/>
      <c r="K218" s="10" t="n"/>
    </row>
    <row r="219">
      <c r="A219" s="4" t="n">
        <v>45506</v>
      </c>
      <c r="B219" s="5" t="inlineStr">
        <is>
          <t>SC0215</t>
        </is>
      </c>
      <c r="C219" s="6" t="inlineStr"/>
      <c r="D219" s="6" t="inlineStr"/>
      <c r="E219" s="6" t="inlineStr"/>
      <c r="F219" s="6" t="inlineStr"/>
      <c r="G219" s="6" t="inlineStr"/>
      <c r="H219" s="7">
        <f>SUM(C219:G219)</f>
        <v/>
      </c>
      <c r="I219" s="6">
        <f>H219*0.22</f>
        <v/>
      </c>
      <c r="J219" s="8" t="n"/>
      <c r="K219" s="5" t="n"/>
    </row>
    <row r="220">
      <c r="A220" s="9" t="n">
        <v>45507</v>
      </c>
      <c r="B220" s="10" t="inlineStr">
        <is>
          <t>SC0216</t>
        </is>
      </c>
      <c r="C220" s="11" t="inlineStr"/>
      <c r="D220" s="11" t="inlineStr"/>
      <c r="E220" s="11" t="inlineStr"/>
      <c r="F220" s="11" t="inlineStr"/>
      <c r="G220" s="11" t="inlineStr"/>
      <c r="H220" s="12">
        <f>SUM(C220:G220)</f>
        <v/>
      </c>
      <c r="I220" s="11">
        <f>H220*0.22</f>
        <v/>
      </c>
      <c r="J220" s="13" t="n"/>
      <c r="K220" s="10" t="n"/>
    </row>
    <row r="221">
      <c r="A221" s="4" t="n">
        <v>45508</v>
      </c>
      <c r="B221" s="5" t="inlineStr">
        <is>
          <t>SC0217</t>
        </is>
      </c>
      <c r="C221" s="6" t="inlineStr"/>
      <c r="D221" s="6" t="inlineStr"/>
      <c r="E221" s="6" t="inlineStr"/>
      <c r="F221" s="6" t="inlineStr"/>
      <c r="G221" s="6" t="inlineStr"/>
      <c r="H221" s="7">
        <f>SUM(C221:G221)</f>
        <v/>
      </c>
      <c r="I221" s="6">
        <f>H221*0.22</f>
        <v/>
      </c>
      <c r="J221" s="8" t="n"/>
      <c r="K221" s="5" t="n"/>
    </row>
    <row r="222">
      <c r="A222" s="9" t="n">
        <v>45509</v>
      </c>
      <c r="B222" s="10" t="inlineStr">
        <is>
          <t>SC0218</t>
        </is>
      </c>
      <c r="C222" s="11" t="inlineStr"/>
      <c r="D222" s="11" t="inlineStr"/>
      <c r="E222" s="11" t="inlineStr"/>
      <c r="F222" s="11" t="inlineStr"/>
      <c r="G222" s="11" t="inlineStr"/>
      <c r="H222" s="12">
        <f>SUM(C222:G222)</f>
        <v/>
      </c>
      <c r="I222" s="11">
        <f>H222*0.22</f>
        <v/>
      </c>
      <c r="J222" s="13" t="n"/>
      <c r="K222" s="10" t="n"/>
    </row>
    <row r="223">
      <c r="A223" s="4" t="n">
        <v>45510</v>
      </c>
      <c r="B223" s="5" t="inlineStr">
        <is>
          <t>SC0219</t>
        </is>
      </c>
      <c r="C223" s="6" t="inlineStr"/>
      <c r="D223" s="6" t="inlineStr"/>
      <c r="E223" s="6" t="inlineStr"/>
      <c r="F223" s="6" t="inlineStr"/>
      <c r="G223" s="6" t="inlineStr"/>
      <c r="H223" s="7">
        <f>SUM(C223:G223)</f>
        <v/>
      </c>
      <c r="I223" s="6">
        <f>H223*0.22</f>
        <v/>
      </c>
      <c r="J223" s="8" t="n"/>
      <c r="K223" s="5" t="n"/>
    </row>
    <row r="224">
      <c r="A224" s="9" t="n">
        <v>45511</v>
      </c>
      <c r="B224" s="10" t="inlineStr">
        <is>
          <t>SC0220</t>
        </is>
      </c>
      <c r="C224" s="11" t="inlineStr"/>
      <c r="D224" s="11" t="inlineStr"/>
      <c r="E224" s="11" t="inlineStr"/>
      <c r="F224" s="11" t="inlineStr"/>
      <c r="G224" s="11" t="inlineStr"/>
      <c r="H224" s="12">
        <f>SUM(C224:G224)</f>
        <v/>
      </c>
      <c r="I224" s="11">
        <f>H224*0.22</f>
        <v/>
      </c>
      <c r="J224" s="13" t="n"/>
      <c r="K224" s="10" t="n"/>
    </row>
    <row r="225">
      <c r="A225" s="4" t="n">
        <v>45512</v>
      </c>
      <c r="B225" s="5" t="inlineStr">
        <is>
          <t>SC0221</t>
        </is>
      </c>
      <c r="C225" s="6" t="inlineStr"/>
      <c r="D225" s="6" t="inlineStr"/>
      <c r="E225" s="6" t="inlineStr"/>
      <c r="F225" s="6" t="inlineStr"/>
      <c r="G225" s="6" t="inlineStr"/>
      <c r="H225" s="7">
        <f>SUM(C225:G225)</f>
        <v/>
      </c>
      <c r="I225" s="6">
        <f>H225*0.22</f>
        <v/>
      </c>
      <c r="J225" s="8" t="n"/>
      <c r="K225" s="5" t="n"/>
    </row>
    <row r="226">
      <c r="A226" s="9" t="n">
        <v>45513</v>
      </c>
      <c r="B226" s="10" t="inlineStr">
        <is>
          <t>SC0222</t>
        </is>
      </c>
      <c r="C226" s="11" t="inlineStr"/>
      <c r="D226" s="11" t="inlineStr"/>
      <c r="E226" s="11" t="inlineStr"/>
      <c r="F226" s="11" t="inlineStr"/>
      <c r="G226" s="11" t="inlineStr"/>
      <c r="H226" s="12">
        <f>SUM(C226:G226)</f>
        <v/>
      </c>
      <c r="I226" s="11">
        <f>H226*0.22</f>
        <v/>
      </c>
      <c r="J226" s="13" t="n"/>
      <c r="K226" s="10" t="n"/>
    </row>
    <row r="227">
      <c r="A227" s="4" t="n">
        <v>45514</v>
      </c>
      <c r="B227" s="5" t="inlineStr">
        <is>
          <t>SC0223</t>
        </is>
      </c>
      <c r="C227" s="6" t="inlineStr"/>
      <c r="D227" s="6" t="inlineStr"/>
      <c r="E227" s="6" t="inlineStr"/>
      <c r="F227" s="6" t="inlineStr"/>
      <c r="G227" s="6" t="inlineStr"/>
      <c r="H227" s="7">
        <f>SUM(C227:G227)</f>
        <v/>
      </c>
      <c r="I227" s="6">
        <f>H227*0.22</f>
        <v/>
      </c>
      <c r="J227" s="8" t="n"/>
      <c r="K227" s="5" t="n"/>
    </row>
    <row r="228">
      <c r="A228" s="9" t="n">
        <v>45515</v>
      </c>
      <c r="B228" s="10" t="inlineStr">
        <is>
          <t>SC0224</t>
        </is>
      </c>
      <c r="C228" s="11" t="inlineStr"/>
      <c r="D228" s="11" t="inlineStr"/>
      <c r="E228" s="11" t="inlineStr"/>
      <c r="F228" s="11" t="inlineStr"/>
      <c r="G228" s="11" t="inlineStr"/>
      <c r="H228" s="12">
        <f>SUM(C228:G228)</f>
        <v/>
      </c>
      <c r="I228" s="11">
        <f>H228*0.22</f>
        <v/>
      </c>
      <c r="J228" s="13" t="n"/>
      <c r="K228" s="10" t="n"/>
    </row>
    <row r="229">
      <c r="A229" s="4" t="n">
        <v>45516</v>
      </c>
      <c r="B229" s="5" t="inlineStr">
        <is>
          <t>SC0225</t>
        </is>
      </c>
      <c r="C229" s="6" t="inlineStr"/>
      <c r="D229" s="6" t="inlineStr"/>
      <c r="E229" s="6" t="inlineStr"/>
      <c r="F229" s="6" t="inlineStr"/>
      <c r="G229" s="6" t="inlineStr"/>
      <c r="H229" s="7">
        <f>SUM(C229:G229)</f>
        <v/>
      </c>
      <c r="I229" s="6">
        <f>H229*0.22</f>
        <v/>
      </c>
      <c r="J229" s="8" t="n"/>
      <c r="K229" s="5" t="n"/>
    </row>
    <row r="230">
      <c r="A230" s="9" t="n">
        <v>45517</v>
      </c>
      <c r="B230" s="10" t="inlineStr">
        <is>
          <t>SC0226</t>
        </is>
      </c>
      <c r="C230" s="11" t="inlineStr"/>
      <c r="D230" s="11" t="inlineStr"/>
      <c r="E230" s="11" t="inlineStr"/>
      <c r="F230" s="11" t="inlineStr"/>
      <c r="G230" s="11" t="inlineStr"/>
      <c r="H230" s="12">
        <f>SUM(C230:G230)</f>
        <v/>
      </c>
      <c r="I230" s="11">
        <f>H230*0.22</f>
        <v/>
      </c>
      <c r="J230" s="13" t="n"/>
      <c r="K230" s="10" t="n"/>
    </row>
    <row r="231">
      <c r="A231" s="4" t="n">
        <v>45518</v>
      </c>
      <c r="B231" s="5" t="inlineStr">
        <is>
          <t>SC0227</t>
        </is>
      </c>
      <c r="C231" s="6" t="inlineStr"/>
      <c r="D231" s="6" t="inlineStr"/>
      <c r="E231" s="6" t="inlineStr"/>
      <c r="F231" s="6" t="inlineStr"/>
      <c r="G231" s="6" t="inlineStr"/>
      <c r="H231" s="7">
        <f>SUM(C231:G231)</f>
        <v/>
      </c>
      <c r="I231" s="6">
        <f>H231*0.22</f>
        <v/>
      </c>
      <c r="J231" s="8" t="n"/>
      <c r="K231" s="5" t="n"/>
    </row>
    <row r="232">
      <c r="A232" s="9" t="n">
        <v>45519</v>
      </c>
      <c r="B232" s="10" t="inlineStr">
        <is>
          <t>SC0228</t>
        </is>
      </c>
      <c r="C232" s="11" t="inlineStr"/>
      <c r="D232" s="11" t="inlineStr"/>
      <c r="E232" s="11" t="inlineStr"/>
      <c r="F232" s="11" t="inlineStr"/>
      <c r="G232" s="11" t="inlineStr"/>
      <c r="H232" s="12">
        <f>SUM(C232:G232)</f>
        <v/>
      </c>
      <c r="I232" s="11">
        <f>H232*0.22</f>
        <v/>
      </c>
      <c r="J232" s="13" t="n"/>
      <c r="K232" s="10" t="n"/>
    </row>
    <row r="233">
      <c r="A233" s="4" t="n">
        <v>45520</v>
      </c>
      <c r="B233" s="5" t="inlineStr">
        <is>
          <t>SC0229</t>
        </is>
      </c>
      <c r="C233" s="6" t="inlineStr"/>
      <c r="D233" s="6" t="inlineStr"/>
      <c r="E233" s="6" t="inlineStr"/>
      <c r="F233" s="6" t="inlineStr"/>
      <c r="G233" s="6" t="inlineStr"/>
      <c r="H233" s="7">
        <f>SUM(C233:G233)</f>
        <v/>
      </c>
      <c r="I233" s="6">
        <f>H233*0.22</f>
        <v/>
      </c>
      <c r="J233" s="8" t="n"/>
      <c r="K233" s="5" t="n"/>
    </row>
    <row r="234">
      <c r="A234" s="9" t="n">
        <v>45521</v>
      </c>
      <c r="B234" s="10" t="inlineStr">
        <is>
          <t>SC0230</t>
        </is>
      </c>
      <c r="C234" s="11" t="inlineStr"/>
      <c r="D234" s="11" t="inlineStr"/>
      <c r="E234" s="11" t="inlineStr"/>
      <c r="F234" s="11" t="inlineStr"/>
      <c r="G234" s="11" t="inlineStr"/>
      <c r="H234" s="12">
        <f>SUM(C234:G234)</f>
        <v/>
      </c>
      <c r="I234" s="11">
        <f>H234*0.22</f>
        <v/>
      </c>
      <c r="J234" s="13" t="n"/>
      <c r="K234" s="10" t="n"/>
    </row>
    <row r="235">
      <c r="A235" s="4" t="n">
        <v>45522</v>
      </c>
      <c r="B235" s="5" t="inlineStr">
        <is>
          <t>SC0231</t>
        </is>
      </c>
      <c r="C235" s="6" t="inlineStr"/>
      <c r="D235" s="6" t="inlineStr"/>
      <c r="E235" s="6" t="inlineStr"/>
      <c r="F235" s="6" t="inlineStr"/>
      <c r="G235" s="6" t="inlineStr"/>
      <c r="H235" s="7">
        <f>SUM(C235:G235)</f>
        <v/>
      </c>
      <c r="I235" s="6">
        <f>H235*0.22</f>
        <v/>
      </c>
      <c r="J235" s="8" t="n"/>
      <c r="K235" s="5" t="n"/>
    </row>
    <row r="236">
      <c r="A236" s="9" t="n">
        <v>45523</v>
      </c>
      <c r="B236" s="10" t="inlineStr">
        <is>
          <t>SC0232</t>
        </is>
      </c>
      <c r="C236" s="11" t="inlineStr"/>
      <c r="D236" s="11" t="inlineStr"/>
      <c r="E236" s="11" t="inlineStr"/>
      <c r="F236" s="11" t="inlineStr"/>
      <c r="G236" s="11" t="inlineStr"/>
      <c r="H236" s="12">
        <f>SUM(C236:G236)</f>
        <v/>
      </c>
      <c r="I236" s="11">
        <f>H236*0.22</f>
        <v/>
      </c>
      <c r="J236" s="13" t="n"/>
      <c r="K236" s="10" t="n"/>
    </row>
    <row r="237">
      <c r="A237" s="4" t="n">
        <v>45524</v>
      </c>
      <c r="B237" s="5" t="inlineStr">
        <is>
          <t>SC0233</t>
        </is>
      </c>
      <c r="C237" s="6" t="inlineStr"/>
      <c r="D237" s="6" t="inlineStr"/>
      <c r="E237" s="6" t="inlineStr"/>
      <c r="F237" s="6" t="inlineStr"/>
      <c r="G237" s="6" t="inlineStr"/>
      <c r="H237" s="7">
        <f>SUM(C237:G237)</f>
        <v/>
      </c>
      <c r="I237" s="6">
        <f>H237*0.22</f>
        <v/>
      </c>
      <c r="J237" s="8" t="n"/>
      <c r="K237" s="5" t="n"/>
    </row>
    <row r="238">
      <c r="A238" s="9" t="n">
        <v>45525</v>
      </c>
      <c r="B238" s="10" t="inlineStr">
        <is>
          <t>SC0234</t>
        </is>
      </c>
      <c r="C238" s="11" t="inlineStr"/>
      <c r="D238" s="11" t="inlineStr"/>
      <c r="E238" s="11" t="inlineStr"/>
      <c r="F238" s="11" t="inlineStr"/>
      <c r="G238" s="11" t="inlineStr"/>
      <c r="H238" s="12">
        <f>SUM(C238:G238)</f>
        <v/>
      </c>
      <c r="I238" s="11">
        <f>H238*0.22</f>
        <v/>
      </c>
      <c r="J238" s="13" t="n"/>
      <c r="K238" s="10" t="n"/>
    </row>
    <row r="239">
      <c r="A239" s="4" t="n">
        <v>45526</v>
      </c>
      <c r="B239" s="5" t="inlineStr">
        <is>
          <t>SC0235</t>
        </is>
      </c>
      <c r="C239" s="6" t="inlineStr"/>
      <c r="D239" s="6" t="inlineStr"/>
      <c r="E239" s="6" t="inlineStr"/>
      <c r="F239" s="6" t="inlineStr"/>
      <c r="G239" s="6" t="inlineStr"/>
      <c r="H239" s="7">
        <f>SUM(C239:G239)</f>
        <v/>
      </c>
      <c r="I239" s="6">
        <f>H239*0.22</f>
        <v/>
      </c>
      <c r="J239" s="8" t="n"/>
      <c r="K239" s="5" t="n"/>
    </row>
    <row r="240">
      <c r="A240" s="9" t="n">
        <v>45527</v>
      </c>
      <c r="B240" s="10" t="inlineStr">
        <is>
          <t>SC0236</t>
        </is>
      </c>
      <c r="C240" s="11" t="inlineStr"/>
      <c r="D240" s="11" t="inlineStr"/>
      <c r="E240" s="11" t="inlineStr"/>
      <c r="F240" s="11" t="inlineStr"/>
      <c r="G240" s="11" t="inlineStr"/>
      <c r="H240" s="12">
        <f>SUM(C240:G240)</f>
        <v/>
      </c>
      <c r="I240" s="11">
        <f>H240*0.22</f>
        <v/>
      </c>
      <c r="J240" s="13" t="n"/>
      <c r="K240" s="10" t="n"/>
    </row>
    <row r="241">
      <c r="A241" s="4" t="n">
        <v>45528</v>
      </c>
      <c r="B241" s="5" t="inlineStr">
        <is>
          <t>SC0237</t>
        </is>
      </c>
      <c r="C241" s="6" t="inlineStr"/>
      <c r="D241" s="6" t="inlineStr"/>
      <c r="E241" s="6" t="inlineStr"/>
      <c r="F241" s="6" t="inlineStr"/>
      <c r="G241" s="6" t="inlineStr"/>
      <c r="H241" s="7">
        <f>SUM(C241:G241)</f>
        <v/>
      </c>
      <c r="I241" s="6">
        <f>H241*0.22</f>
        <v/>
      </c>
      <c r="J241" s="8" t="n"/>
      <c r="K241" s="5" t="n"/>
    </row>
    <row r="242">
      <c r="A242" s="9" t="n">
        <v>45529</v>
      </c>
      <c r="B242" s="10" t="inlineStr">
        <is>
          <t>SC0238</t>
        </is>
      </c>
      <c r="C242" s="11" t="inlineStr"/>
      <c r="D242" s="11" t="inlineStr"/>
      <c r="E242" s="11" t="inlineStr"/>
      <c r="F242" s="11" t="inlineStr"/>
      <c r="G242" s="11" t="inlineStr"/>
      <c r="H242" s="12">
        <f>SUM(C242:G242)</f>
        <v/>
      </c>
      <c r="I242" s="11">
        <f>H242*0.22</f>
        <v/>
      </c>
      <c r="J242" s="13" t="n"/>
      <c r="K242" s="10" t="n"/>
    </row>
    <row r="243">
      <c r="A243" s="4" t="n">
        <v>45530</v>
      </c>
      <c r="B243" s="5" t="inlineStr">
        <is>
          <t>SC0239</t>
        </is>
      </c>
      <c r="C243" s="6" t="inlineStr"/>
      <c r="D243" s="6" t="inlineStr"/>
      <c r="E243" s="6" t="inlineStr"/>
      <c r="F243" s="6" t="inlineStr"/>
      <c r="G243" s="6" t="inlineStr"/>
      <c r="H243" s="7">
        <f>SUM(C243:G243)</f>
        <v/>
      </c>
      <c r="I243" s="6">
        <f>H243*0.22</f>
        <v/>
      </c>
      <c r="J243" s="8" t="n"/>
      <c r="K243" s="5" t="n"/>
    </row>
    <row r="244">
      <c r="A244" s="9" t="n">
        <v>45531</v>
      </c>
      <c r="B244" s="10" t="inlineStr">
        <is>
          <t>SC0240</t>
        </is>
      </c>
      <c r="C244" s="11" t="inlineStr"/>
      <c r="D244" s="11" t="inlineStr"/>
      <c r="E244" s="11" t="inlineStr"/>
      <c r="F244" s="11" t="inlineStr"/>
      <c r="G244" s="11" t="inlineStr"/>
      <c r="H244" s="12">
        <f>SUM(C244:G244)</f>
        <v/>
      </c>
      <c r="I244" s="11">
        <f>H244*0.22</f>
        <v/>
      </c>
      <c r="J244" s="13" t="n"/>
      <c r="K244" s="10" t="n"/>
    </row>
    <row r="245">
      <c r="A245" s="4" t="n">
        <v>45532</v>
      </c>
      <c r="B245" s="5" t="inlineStr">
        <is>
          <t>SC0241</t>
        </is>
      </c>
      <c r="C245" s="6" t="inlineStr"/>
      <c r="D245" s="6" t="inlineStr"/>
      <c r="E245" s="6" t="inlineStr"/>
      <c r="F245" s="6" t="inlineStr"/>
      <c r="G245" s="6" t="inlineStr"/>
      <c r="H245" s="7">
        <f>SUM(C245:G245)</f>
        <v/>
      </c>
      <c r="I245" s="6">
        <f>H245*0.22</f>
        <v/>
      </c>
      <c r="J245" s="8" t="n"/>
      <c r="K245" s="5" t="n"/>
    </row>
    <row r="246">
      <c r="A246" s="9" t="n">
        <v>45533</v>
      </c>
      <c r="B246" s="10" t="inlineStr">
        <is>
          <t>SC0242</t>
        </is>
      </c>
      <c r="C246" s="11" t="inlineStr"/>
      <c r="D246" s="11" t="inlineStr"/>
      <c r="E246" s="11" t="inlineStr"/>
      <c r="F246" s="11" t="inlineStr"/>
      <c r="G246" s="11" t="inlineStr"/>
      <c r="H246" s="12">
        <f>SUM(C246:G246)</f>
        <v/>
      </c>
      <c r="I246" s="11">
        <f>H246*0.22</f>
        <v/>
      </c>
      <c r="J246" s="13" t="n"/>
      <c r="K246" s="10" t="n"/>
    </row>
    <row r="247">
      <c r="A247" s="4" t="n">
        <v>45534</v>
      </c>
      <c r="B247" s="5" t="inlineStr">
        <is>
          <t>SC0243</t>
        </is>
      </c>
      <c r="C247" s="6" t="inlineStr"/>
      <c r="D247" s="6" t="inlineStr"/>
      <c r="E247" s="6" t="inlineStr"/>
      <c r="F247" s="6" t="inlineStr"/>
      <c r="G247" s="6" t="inlineStr"/>
      <c r="H247" s="7">
        <f>SUM(C247:G247)</f>
        <v/>
      </c>
      <c r="I247" s="6">
        <f>H247*0.22</f>
        <v/>
      </c>
      <c r="J247" s="8" t="n"/>
      <c r="K247" s="5" t="n"/>
    </row>
    <row r="248">
      <c r="A248" s="9" t="n">
        <v>45535</v>
      </c>
      <c r="B248" s="10" t="inlineStr">
        <is>
          <t>SC0244</t>
        </is>
      </c>
      <c r="C248" s="11" t="inlineStr"/>
      <c r="D248" s="11" t="inlineStr"/>
      <c r="E248" s="11" t="inlineStr"/>
      <c r="F248" s="11" t="inlineStr"/>
      <c r="G248" s="11" t="inlineStr"/>
      <c r="H248" s="12">
        <f>SUM(C248:G248)</f>
        <v/>
      </c>
      <c r="I248" s="11">
        <f>H248*0.22</f>
        <v/>
      </c>
      <c r="J248" s="13" t="n"/>
      <c r="K248" s="10" t="n"/>
    </row>
    <row r="249">
      <c r="A249" s="4" t="n">
        <v>45536</v>
      </c>
      <c r="B249" s="5" t="inlineStr">
        <is>
          <t>SC0245</t>
        </is>
      </c>
      <c r="C249" s="6" t="inlineStr"/>
      <c r="D249" s="6" t="inlineStr"/>
      <c r="E249" s="6" t="inlineStr"/>
      <c r="F249" s="6" t="inlineStr"/>
      <c r="G249" s="6" t="inlineStr"/>
      <c r="H249" s="7">
        <f>SUM(C249:G249)</f>
        <v/>
      </c>
      <c r="I249" s="6">
        <f>H249*0.22</f>
        <v/>
      </c>
      <c r="J249" s="8" t="n"/>
      <c r="K249" s="5" t="n"/>
    </row>
    <row r="250">
      <c r="A250" s="9" t="n">
        <v>45537</v>
      </c>
      <c r="B250" s="10" t="inlineStr">
        <is>
          <t>SC0246</t>
        </is>
      </c>
      <c r="C250" s="11" t="inlineStr"/>
      <c r="D250" s="11" t="inlineStr"/>
      <c r="E250" s="11" t="inlineStr"/>
      <c r="F250" s="11" t="inlineStr"/>
      <c r="G250" s="11" t="inlineStr"/>
      <c r="H250" s="12">
        <f>SUM(C250:G250)</f>
        <v/>
      </c>
      <c r="I250" s="11">
        <f>H250*0.22</f>
        <v/>
      </c>
      <c r="J250" s="13" t="n"/>
      <c r="K250" s="10" t="n"/>
    </row>
    <row r="251">
      <c r="A251" s="4" t="n">
        <v>45538</v>
      </c>
      <c r="B251" s="5" t="inlineStr">
        <is>
          <t>SC0247</t>
        </is>
      </c>
      <c r="C251" s="6" t="inlineStr"/>
      <c r="D251" s="6" t="inlineStr"/>
      <c r="E251" s="6" t="inlineStr"/>
      <c r="F251" s="6" t="inlineStr"/>
      <c r="G251" s="6" t="inlineStr"/>
      <c r="H251" s="7">
        <f>SUM(C251:G251)</f>
        <v/>
      </c>
      <c r="I251" s="6">
        <f>H251*0.22</f>
        <v/>
      </c>
      <c r="J251" s="8" t="n"/>
      <c r="K251" s="5" t="n"/>
    </row>
    <row r="252">
      <c r="A252" s="9" t="n">
        <v>45539</v>
      </c>
      <c r="B252" s="10" t="inlineStr">
        <is>
          <t>SC0248</t>
        </is>
      </c>
      <c r="C252" s="11" t="inlineStr"/>
      <c r="D252" s="11" t="inlineStr"/>
      <c r="E252" s="11" t="inlineStr"/>
      <c r="F252" s="11" t="inlineStr"/>
      <c r="G252" s="11" t="inlineStr"/>
      <c r="H252" s="12">
        <f>SUM(C252:G252)</f>
        <v/>
      </c>
      <c r="I252" s="11">
        <f>H252*0.22</f>
        <v/>
      </c>
      <c r="J252" s="13" t="n"/>
      <c r="K252" s="10" t="n"/>
    </row>
    <row r="253">
      <c r="A253" s="4" t="n">
        <v>45540</v>
      </c>
      <c r="B253" s="5" t="inlineStr">
        <is>
          <t>SC0249</t>
        </is>
      </c>
      <c r="C253" s="6" t="inlineStr"/>
      <c r="D253" s="6" t="inlineStr"/>
      <c r="E253" s="6" t="inlineStr"/>
      <c r="F253" s="6" t="inlineStr"/>
      <c r="G253" s="6" t="inlineStr"/>
      <c r="H253" s="7">
        <f>SUM(C253:G253)</f>
        <v/>
      </c>
      <c r="I253" s="6">
        <f>H253*0.22</f>
        <v/>
      </c>
      <c r="J253" s="8" t="n"/>
      <c r="K253" s="5" t="n"/>
    </row>
    <row r="254">
      <c r="A254" s="9" t="n">
        <v>45541</v>
      </c>
      <c r="B254" s="10" t="inlineStr">
        <is>
          <t>SC0250</t>
        </is>
      </c>
      <c r="C254" s="11" t="inlineStr"/>
      <c r="D254" s="11" t="inlineStr"/>
      <c r="E254" s="11" t="inlineStr"/>
      <c r="F254" s="11" t="inlineStr"/>
      <c r="G254" s="11" t="inlineStr"/>
      <c r="H254" s="12">
        <f>SUM(C254:G254)</f>
        <v/>
      </c>
      <c r="I254" s="11">
        <f>H254*0.22</f>
        <v/>
      </c>
      <c r="J254" s="13" t="n"/>
      <c r="K254" s="10" t="n"/>
    </row>
    <row r="255">
      <c r="A255" s="4" t="n">
        <v>45542</v>
      </c>
      <c r="B255" s="5" t="inlineStr">
        <is>
          <t>SC0251</t>
        </is>
      </c>
      <c r="C255" s="6" t="inlineStr"/>
      <c r="D255" s="6" t="inlineStr"/>
      <c r="E255" s="6" t="inlineStr"/>
      <c r="F255" s="6" t="inlineStr"/>
      <c r="G255" s="6" t="inlineStr"/>
      <c r="H255" s="7">
        <f>SUM(C255:G255)</f>
        <v/>
      </c>
      <c r="I255" s="6">
        <f>H255*0.22</f>
        <v/>
      </c>
      <c r="J255" s="8" t="n"/>
      <c r="K255" s="5" t="n"/>
    </row>
    <row r="256">
      <c r="A256" s="9" t="n">
        <v>45543</v>
      </c>
      <c r="B256" s="10" t="inlineStr">
        <is>
          <t>SC0252</t>
        </is>
      </c>
      <c r="C256" s="11" t="inlineStr"/>
      <c r="D256" s="11" t="inlineStr"/>
      <c r="E256" s="11" t="inlineStr"/>
      <c r="F256" s="11" t="inlineStr"/>
      <c r="G256" s="11" t="inlineStr"/>
      <c r="H256" s="12">
        <f>SUM(C256:G256)</f>
        <v/>
      </c>
      <c r="I256" s="11">
        <f>H256*0.22</f>
        <v/>
      </c>
      <c r="J256" s="13" t="n"/>
      <c r="K256" s="10" t="n"/>
    </row>
    <row r="257">
      <c r="A257" s="4" t="n">
        <v>45544</v>
      </c>
      <c r="B257" s="5" t="inlineStr">
        <is>
          <t>SC0253</t>
        </is>
      </c>
      <c r="C257" s="6" t="inlineStr"/>
      <c r="D257" s="6" t="inlineStr"/>
      <c r="E257" s="6" t="inlineStr"/>
      <c r="F257" s="6" t="inlineStr"/>
      <c r="G257" s="6" t="inlineStr"/>
      <c r="H257" s="7">
        <f>SUM(C257:G257)</f>
        <v/>
      </c>
      <c r="I257" s="6">
        <f>H257*0.22</f>
        <v/>
      </c>
      <c r="J257" s="8" t="n"/>
      <c r="K257" s="5" t="n"/>
    </row>
    <row r="258">
      <c r="A258" s="9" t="n">
        <v>45545</v>
      </c>
      <c r="B258" s="10" t="inlineStr">
        <is>
          <t>SC0254</t>
        </is>
      </c>
      <c r="C258" s="11" t="inlineStr"/>
      <c r="D258" s="11" t="inlineStr"/>
      <c r="E258" s="11" t="inlineStr"/>
      <c r="F258" s="11" t="inlineStr"/>
      <c r="G258" s="11" t="inlineStr"/>
      <c r="H258" s="12">
        <f>SUM(C258:G258)</f>
        <v/>
      </c>
      <c r="I258" s="11">
        <f>H258*0.22</f>
        <v/>
      </c>
      <c r="J258" s="13" t="n"/>
      <c r="K258" s="10" t="n"/>
    </row>
    <row r="259">
      <c r="A259" s="4" t="n">
        <v>45546</v>
      </c>
      <c r="B259" s="5" t="inlineStr">
        <is>
          <t>SC0255</t>
        </is>
      </c>
      <c r="C259" s="6" t="inlineStr"/>
      <c r="D259" s="6" t="inlineStr"/>
      <c r="E259" s="6" t="inlineStr"/>
      <c r="F259" s="6" t="inlineStr"/>
      <c r="G259" s="6" t="inlineStr"/>
      <c r="H259" s="7">
        <f>SUM(C259:G259)</f>
        <v/>
      </c>
      <c r="I259" s="6">
        <f>H259*0.22</f>
        <v/>
      </c>
      <c r="J259" s="8" t="n"/>
      <c r="K259" s="5" t="n"/>
    </row>
    <row r="260">
      <c r="A260" s="9" t="n">
        <v>45547</v>
      </c>
      <c r="B260" s="10" t="inlineStr">
        <is>
          <t>SC0256</t>
        </is>
      </c>
      <c r="C260" s="11" t="inlineStr"/>
      <c r="D260" s="11" t="inlineStr"/>
      <c r="E260" s="11" t="inlineStr"/>
      <c r="F260" s="11" t="inlineStr"/>
      <c r="G260" s="11" t="inlineStr"/>
      <c r="H260" s="12">
        <f>SUM(C260:G260)</f>
        <v/>
      </c>
      <c r="I260" s="11">
        <f>H260*0.22</f>
        <v/>
      </c>
      <c r="J260" s="13" t="n"/>
      <c r="K260" s="10" t="n"/>
    </row>
    <row r="261">
      <c r="A261" s="4" t="n">
        <v>45548</v>
      </c>
      <c r="B261" s="5" t="inlineStr">
        <is>
          <t>SC0257</t>
        </is>
      </c>
      <c r="C261" s="6" t="inlineStr"/>
      <c r="D261" s="6" t="inlineStr"/>
      <c r="E261" s="6" t="inlineStr"/>
      <c r="F261" s="6" t="inlineStr"/>
      <c r="G261" s="6" t="inlineStr"/>
      <c r="H261" s="7">
        <f>SUM(C261:G261)</f>
        <v/>
      </c>
      <c r="I261" s="6">
        <f>H261*0.22</f>
        <v/>
      </c>
      <c r="J261" s="8" t="n"/>
      <c r="K261" s="5" t="n"/>
    </row>
    <row r="262">
      <c r="A262" s="9" t="n">
        <v>45549</v>
      </c>
      <c r="B262" s="10" t="inlineStr">
        <is>
          <t>SC0258</t>
        </is>
      </c>
      <c r="C262" s="11" t="inlineStr"/>
      <c r="D262" s="11" t="inlineStr"/>
      <c r="E262" s="11" t="inlineStr"/>
      <c r="F262" s="11" t="inlineStr"/>
      <c r="G262" s="11" t="inlineStr"/>
      <c r="H262" s="12">
        <f>SUM(C262:G262)</f>
        <v/>
      </c>
      <c r="I262" s="11">
        <f>H262*0.22</f>
        <v/>
      </c>
      <c r="J262" s="13" t="n"/>
      <c r="K262" s="10" t="n"/>
    </row>
    <row r="263">
      <c r="A263" s="4" t="n">
        <v>45550</v>
      </c>
      <c r="B263" s="5" t="inlineStr">
        <is>
          <t>SC0259</t>
        </is>
      </c>
      <c r="C263" s="6" t="inlineStr"/>
      <c r="D263" s="6" t="inlineStr"/>
      <c r="E263" s="6" t="inlineStr"/>
      <c r="F263" s="6" t="inlineStr"/>
      <c r="G263" s="6" t="inlineStr"/>
      <c r="H263" s="7">
        <f>SUM(C263:G263)</f>
        <v/>
      </c>
      <c r="I263" s="6">
        <f>H263*0.22</f>
        <v/>
      </c>
      <c r="J263" s="8" t="n"/>
      <c r="K263" s="5" t="n"/>
    </row>
    <row r="264">
      <c r="A264" s="9" t="n">
        <v>45551</v>
      </c>
      <c r="B264" s="10" t="inlineStr">
        <is>
          <t>SC0260</t>
        </is>
      </c>
      <c r="C264" s="11" t="inlineStr"/>
      <c r="D264" s="11" t="inlineStr"/>
      <c r="E264" s="11" t="inlineStr"/>
      <c r="F264" s="11" t="inlineStr"/>
      <c r="G264" s="11" t="inlineStr"/>
      <c r="H264" s="12">
        <f>SUM(C264:G264)</f>
        <v/>
      </c>
      <c r="I264" s="11">
        <f>H264*0.22</f>
        <v/>
      </c>
      <c r="J264" s="13" t="n"/>
      <c r="K264" s="10" t="n"/>
    </row>
    <row r="265">
      <c r="A265" s="4" t="n">
        <v>45552</v>
      </c>
      <c r="B265" s="5" t="inlineStr">
        <is>
          <t>SC0261</t>
        </is>
      </c>
      <c r="C265" s="6" t="inlineStr"/>
      <c r="D265" s="6" t="inlineStr"/>
      <c r="E265" s="6" t="inlineStr"/>
      <c r="F265" s="6" t="inlineStr"/>
      <c r="G265" s="6" t="inlineStr"/>
      <c r="H265" s="7">
        <f>SUM(C265:G265)</f>
        <v/>
      </c>
      <c r="I265" s="6">
        <f>H265*0.22</f>
        <v/>
      </c>
      <c r="J265" s="8" t="n"/>
      <c r="K265" s="5" t="n"/>
    </row>
    <row r="266">
      <c r="A266" s="9" t="n">
        <v>45553</v>
      </c>
      <c r="B266" s="10" t="inlineStr">
        <is>
          <t>SC0262</t>
        </is>
      </c>
      <c r="C266" s="11" t="inlineStr"/>
      <c r="D266" s="11" t="inlineStr"/>
      <c r="E266" s="11" t="inlineStr"/>
      <c r="F266" s="11" t="inlineStr"/>
      <c r="G266" s="11" t="inlineStr"/>
      <c r="H266" s="12">
        <f>SUM(C266:G266)</f>
        <v/>
      </c>
      <c r="I266" s="11">
        <f>H266*0.22</f>
        <v/>
      </c>
      <c r="J266" s="13" t="n"/>
      <c r="K266" s="10" t="n"/>
    </row>
    <row r="267">
      <c r="A267" s="4" t="n">
        <v>45554</v>
      </c>
      <c r="B267" s="5" t="inlineStr">
        <is>
          <t>SC0263</t>
        </is>
      </c>
      <c r="C267" s="6" t="inlineStr"/>
      <c r="D267" s="6" t="inlineStr"/>
      <c r="E267" s="6" t="inlineStr"/>
      <c r="F267" s="6" t="inlineStr"/>
      <c r="G267" s="6" t="inlineStr"/>
      <c r="H267" s="7">
        <f>SUM(C267:G267)</f>
        <v/>
      </c>
      <c r="I267" s="6">
        <f>H267*0.22</f>
        <v/>
      </c>
      <c r="J267" s="8" t="n"/>
      <c r="K267" s="5" t="n"/>
    </row>
    <row r="268">
      <c r="A268" s="9" t="n">
        <v>45555</v>
      </c>
      <c r="B268" s="10" t="inlineStr">
        <is>
          <t>SC0264</t>
        </is>
      </c>
      <c r="C268" s="11" t="inlineStr"/>
      <c r="D268" s="11" t="inlineStr"/>
      <c r="E268" s="11" t="inlineStr"/>
      <c r="F268" s="11" t="inlineStr"/>
      <c r="G268" s="11" t="inlineStr"/>
      <c r="H268" s="12">
        <f>SUM(C268:G268)</f>
        <v/>
      </c>
      <c r="I268" s="11">
        <f>H268*0.22</f>
        <v/>
      </c>
      <c r="J268" s="13" t="n"/>
      <c r="K268" s="10" t="n"/>
    </row>
    <row r="269">
      <c r="A269" s="4" t="n">
        <v>45556</v>
      </c>
      <c r="B269" s="5" t="inlineStr">
        <is>
          <t>SC0265</t>
        </is>
      </c>
      <c r="C269" s="6" t="inlineStr"/>
      <c r="D269" s="6" t="inlineStr"/>
      <c r="E269" s="6" t="inlineStr"/>
      <c r="F269" s="6" t="inlineStr"/>
      <c r="G269" s="6" t="inlineStr"/>
      <c r="H269" s="7">
        <f>SUM(C269:G269)</f>
        <v/>
      </c>
      <c r="I269" s="6">
        <f>H269*0.22</f>
        <v/>
      </c>
      <c r="J269" s="8" t="n"/>
      <c r="K269" s="5" t="n"/>
    </row>
    <row r="270">
      <c r="A270" s="9" t="n">
        <v>45557</v>
      </c>
      <c r="B270" s="10" t="inlineStr">
        <is>
          <t>SC0266</t>
        </is>
      </c>
      <c r="C270" s="11" t="inlineStr"/>
      <c r="D270" s="11" t="inlineStr"/>
      <c r="E270" s="11" t="inlineStr"/>
      <c r="F270" s="11" t="inlineStr"/>
      <c r="G270" s="11" t="inlineStr"/>
      <c r="H270" s="12">
        <f>SUM(C270:G270)</f>
        <v/>
      </c>
      <c r="I270" s="11">
        <f>H270*0.22</f>
        <v/>
      </c>
      <c r="J270" s="13" t="n"/>
      <c r="K270" s="10" t="n"/>
    </row>
    <row r="271">
      <c r="A271" s="4" t="n">
        <v>45558</v>
      </c>
      <c r="B271" s="5" t="inlineStr">
        <is>
          <t>SC0267</t>
        </is>
      </c>
      <c r="C271" s="6" t="inlineStr"/>
      <c r="D271" s="6" t="inlineStr"/>
      <c r="E271" s="6" t="inlineStr"/>
      <c r="F271" s="6" t="inlineStr"/>
      <c r="G271" s="6" t="inlineStr"/>
      <c r="H271" s="7">
        <f>SUM(C271:G271)</f>
        <v/>
      </c>
      <c r="I271" s="6">
        <f>H271*0.22</f>
        <v/>
      </c>
      <c r="J271" s="8" t="n"/>
      <c r="K271" s="5" t="n"/>
    </row>
    <row r="272">
      <c r="A272" s="9" t="n">
        <v>45559</v>
      </c>
      <c r="B272" s="10" t="inlineStr">
        <is>
          <t>SC0268</t>
        </is>
      </c>
      <c r="C272" s="11" t="inlineStr"/>
      <c r="D272" s="11" t="inlineStr"/>
      <c r="E272" s="11" t="inlineStr"/>
      <c r="F272" s="11" t="inlineStr"/>
      <c r="G272" s="11" t="inlineStr"/>
      <c r="H272" s="12">
        <f>SUM(C272:G272)</f>
        <v/>
      </c>
      <c r="I272" s="11">
        <f>H272*0.22</f>
        <v/>
      </c>
      <c r="J272" s="13" t="n"/>
      <c r="K272" s="10" t="n"/>
    </row>
    <row r="273">
      <c r="A273" s="4" t="n">
        <v>45560</v>
      </c>
      <c r="B273" s="5" t="inlineStr">
        <is>
          <t>SC0269</t>
        </is>
      </c>
      <c r="C273" s="6" t="inlineStr"/>
      <c r="D273" s="6" t="inlineStr"/>
      <c r="E273" s="6" t="inlineStr"/>
      <c r="F273" s="6" t="inlineStr"/>
      <c r="G273" s="6" t="inlineStr"/>
      <c r="H273" s="7">
        <f>SUM(C273:G273)</f>
        <v/>
      </c>
      <c r="I273" s="6">
        <f>H273*0.22</f>
        <v/>
      </c>
      <c r="J273" s="8" t="n"/>
      <c r="K273" s="5" t="n"/>
    </row>
    <row r="274">
      <c r="A274" s="9" t="n">
        <v>45561</v>
      </c>
      <c r="B274" s="10" t="inlineStr">
        <is>
          <t>SC0270</t>
        </is>
      </c>
      <c r="C274" s="11" t="inlineStr"/>
      <c r="D274" s="11" t="inlineStr"/>
      <c r="E274" s="11" t="inlineStr"/>
      <c r="F274" s="11" t="inlineStr"/>
      <c r="G274" s="11" t="inlineStr"/>
      <c r="H274" s="12">
        <f>SUM(C274:G274)</f>
        <v/>
      </c>
      <c r="I274" s="11">
        <f>H274*0.22</f>
        <v/>
      </c>
      <c r="J274" s="13" t="n"/>
      <c r="K274" s="10" t="n"/>
    </row>
    <row r="275">
      <c r="A275" s="4" t="n">
        <v>45562</v>
      </c>
      <c r="B275" s="5" t="inlineStr">
        <is>
          <t>SC0271</t>
        </is>
      </c>
      <c r="C275" s="6" t="inlineStr"/>
      <c r="D275" s="6" t="inlineStr"/>
      <c r="E275" s="6" t="inlineStr"/>
      <c r="F275" s="6" t="inlineStr"/>
      <c r="G275" s="6" t="inlineStr"/>
      <c r="H275" s="7">
        <f>SUM(C275:G275)</f>
        <v/>
      </c>
      <c r="I275" s="6">
        <f>H275*0.22</f>
        <v/>
      </c>
      <c r="J275" s="8" t="n"/>
      <c r="K275" s="5" t="n"/>
    </row>
    <row r="276">
      <c r="A276" s="9" t="n">
        <v>45563</v>
      </c>
      <c r="B276" s="10" t="inlineStr">
        <is>
          <t>SC0272</t>
        </is>
      </c>
      <c r="C276" s="11" t="inlineStr"/>
      <c r="D276" s="11" t="inlineStr"/>
      <c r="E276" s="11" t="inlineStr"/>
      <c r="F276" s="11" t="inlineStr"/>
      <c r="G276" s="11" t="inlineStr"/>
      <c r="H276" s="12">
        <f>SUM(C276:G276)</f>
        <v/>
      </c>
      <c r="I276" s="11">
        <f>H276*0.22</f>
        <v/>
      </c>
      <c r="J276" s="13" t="n"/>
      <c r="K276" s="10" t="n"/>
    </row>
    <row r="277">
      <c r="A277" s="4" t="n">
        <v>45564</v>
      </c>
      <c r="B277" s="5" t="inlineStr">
        <is>
          <t>SC0273</t>
        </is>
      </c>
      <c r="C277" s="6" t="inlineStr"/>
      <c r="D277" s="6" t="inlineStr"/>
      <c r="E277" s="6" t="inlineStr"/>
      <c r="F277" s="6" t="inlineStr"/>
      <c r="G277" s="6" t="inlineStr"/>
      <c r="H277" s="7">
        <f>SUM(C277:G277)</f>
        <v/>
      </c>
      <c r="I277" s="6">
        <f>H277*0.22</f>
        <v/>
      </c>
      <c r="J277" s="8" t="n"/>
      <c r="K277" s="5" t="n"/>
    </row>
    <row r="278">
      <c r="A278" s="9" t="n">
        <v>45565</v>
      </c>
      <c r="B278" s="10" t="inlineStr">
        <is>
          <t>SC0274</t>
        </is>
      </c>
      <c r="C278" s="11" t="inlineStr"/>
      <c r="D278" s="11" t="inlineStr"/>
      <c r="E278" s="11" t="inlineStr"/>
      <c r="F278" s="11" t="inlineStr"/>
      <c r="G278" s="11" t="inlineStr"/>
      <c r="H278" s="12">
        <f>SUM(C278:G278)</f>
        <v/>
      </c>
      <c r="I278" s="11">
        <f>H278*0.22</f>
        <v/>
      </c>
      <c r="J278" s="13" t="n"/>
      <c r="K278" s="10" t="n"/>
    </row>
    <row r="279">
      <c r="A279" s="4" t="n">
        <v>45566</v>
      </c>
      <c r="B279" s="5" t="inlineStr">
        <is>
          <t>SC0275</t>
        </is>
      </c>
      <c r="C279" s="6" t="inlineStr"/>
      <c r="D279" s="6" t="inlineStr"/>
      <c r="E279" s="6" t="inlineStr"/>
      <c r="F279" s="6" t="inlineStr"/>
      <c r="G279" s="6" t="inlineStr"/>
      <c r="H279" s="7">
        <f>SUM(C279:G279)</f>
        <v/>
      </c>
      <c r="I279" s="6">
        <f>H279*0.22</f>
        <v/>
      </c>
      <c r="J279" s="8" t="n"/>
      <c r="K279" s="5" t="n"/>
    </row>
    <row r="280">
      <c r="A280" s="9" t="n">
        <v>45567</v>
      </c>
      <c r="B280" s="10" t="inlineStr">
        <is>
          <t>SC0276</t>
        </is>
      </c>
      <c r="C280" s="11" t="inlineStr"/>
      <c r="D280" s="11" t="inlineStr"/>
      <c r="E280" s="11" t="inlineStr"/>
      <c r="F280" s="11" t="inlineStr"/>
      <c r="G280" s="11" t="inlineStr"/>
      <c r="H280" s="12">
        <f>SUM(C280:G280)</f>
        <v/>
      </c>
      <c r="I280" s="11">
        <f>H280*0.22</f>
        <v/>
      </c>
      <c r="J280" s="13" t="n"/>
      <c r="K280" s="10" t="n"/>
    </row>
    <row r="281">
      <c r="A281" s="4" t="n">
        <v>45568</v>
      </c>
      <c r="B281" s="5" t="inlineStr">
        <is>
          <t>SC0277</t>
        </is>
      </c>
      <c r="C281" s="6" t="inlineStr"/>
      <c r="D281" s="6" t="inlineStr"/>
      <c r="E281" s="6" t="inlineStr"/>
      <c r="F281" s="6" t="inlineStr"/>
      <c r="G281" s="6" t="inlineStr"/>
      <c r="H281" s="7">
        <f>SUM(C281:G281)</f>
        <v/>
      </c>
      <c r="I281" s="6">
        <f>H281*0.22</f>
        <v/>
      </c>
      <c r="J281" s="8" t="n"/>
      <c r="K281" s="5" t="n"/>
    </row>
    <row r="282">
      <c r="A282" s="9" t="n">
        <v>45569</v>
      </c>
      <c r="B282" s="10" t="inlineStr">
        <is>
          <t>SC0278</t>
        </is>
      </c>
      <c r="C282" s="11" t="inlineStr"/>
      <c r="D282" s="11" t="inlineStr"/>
      <c r="E282" s="11" t="inlineStr"/>
      <c r="F282" s="11" t="inlineStr"/>
      <c r="G282" s="11" t="inlineStr"/>
      <c r="H282" s="12">
        <f>SUM(C282:G282)</f>
        <v/>
      </c>
      <c r="I282" s="11">
        <f>H282*0.22</f>
        <v/>
      </c>
      <c r="J282" s="13" t="n"/>
      <c r="K282" s="10" t="n"/>
    </row>
    <row r="283">
      <c r="A283" s="4" t="n">
        <v>45570</v>
      </c>
      <c r="B283" s="5" t="inlineStr">
        <is>
          <t>SC0279</t>
        </is>
      </c>
      <c r="C283" s="6" t="inlineStr"/>
      <c r="D283" s="6" t="inlineStr"/>
      <c r="E283" s="6" t="inlineStr"/>
      <c r="F283" s="6" t="inlineStr"/>
      <c r="G283" s="6" t="inlineStr"/>
      <c r="H283" s="7">
        <f>SUM(C283:G283)</f>
        <v/>
      </c>
      <c r="I283" s="6">
        <f>H283*0.22</f>
        <v/>
      </c>
      <c r="J283" s="8" t="n"/>
      <c r="K283" s="5" t="n"/>
    </row>
    <row r="284">
      <c r="A284" s="9" t="n">
        <v>45571</v>
      </c>
      <c r="B284" s="10" t="inlineStr">
        <is>
          <t>SC0280</t>
        </is>
      </c>
      <c r="C284" s="11" t="inlineStr"/>
      <c r="D284" s="11" t="inlineStr"/>
      <c r="E284" s="11" t="inlineStr"/>
      <c r="F284" s="11" t="inlineStr"/>
      <c r="G284" s="11" t="inlineStr"/>
      <c r="H284" s="12">
        <f>SUM(C284:G284)</f>
        <v/>
      </c>
      <c r="I284" s="11">
        <f>H284*0.22</f>
        <v/>
      </c>
      <c r="J284" s="13" t="n"/>
      <c r="K284" s="10" t="n"/>
    </row>
    <row r="285">
      <c r="A285" s="4" t="n">
        <v>45572</v>
      </c>
      <c r="B285" s="5" t="inlineStr">
        <is>
          <t>SC0281</t>
        </is>
      </c>
      <c r="C285" s="6" t="inlineStr"/>
      <c r="D285" s="6" t="inlineStr"/>
      <c r="E285" s="6" t="inlineStr"/>
      <c r="F285" s="6" t="inlineStr"/>
      <c r="G285" s="6" t="inlineStr"/>
      <c r="H285" s="7">
        <f>SUM(C285:G285)</f>
        <v/>
      </c>
      <c r="I285" s="6">
        <f>H285*0.22</f>
        <v/>
      </c>
      <c r="J285" s="8" t="n"/>
      <c r="K285" s="5" t="n"/>
    </row>
    <row r="286">
      <c r="A286" s="9" t="n">
        <v>45573</v>
      </c>
      <c r="B286" s="10" t="inlineStr">
        <is>
          <t>SC0282</t>
        </is>
      </c>
      <c r="C286" s="11" t="inlineStr"/>
      <c r="D286" s="11" t="inlineStr"/>
      <c r="E286" s="11" t="inlineStr"/>
      <c r="F286" s="11" t="inlineStr"/>
      <c r="G286" s="11" t="inlineStr"/>
      <c r="H286" s="12">
        <f>SUM(C286:G286)</f>
        <v/>
      </c>
      <c r="I286" s="11">
        <f>H286*0.22</f>
        <v/>
      </c>
      <c r="J286" s="13" t="n"/>
      <c r="K286" s="10" t="n"/>
    </row>
    <row r="287">
      <c r="A287" s="4" t="n">
        <v>45574</v>
      </c>
      <c r="B287" s="5" t="inlineStr">
        <is>
          <t>SC0283</t>
        </is>
      </c>
      <c r="C287" s="6" t="inlineStr"/>
      <c r="D287" s="6" t="inlineStr"/>
      <c r="E287" s="6" t="inlineStr"/>
      <c r="F287" s="6" t="inlineStr"/>
      <c r="G287" s="6" t="inlineStr"/>
      <c r="H287" s="7">
        <f>SUM(C287:G287)</f>
        <v/>
      </c>
      <c r="I287" s="6">
        <f>H287*0.22</f>
        <v/>
      </c>
      <c r="J287" s="8" t="n"/>
      <c r="K287" s="5" t="n"/>
    </row>
    <row r="288">
      <c r="A288" s="9" t="n">
        <v>45575</v>
      </c>
      <c r="B288" s="10" t="inlineStr">
        <is>
          <t>SC0284</t>
        </is>
      </c>
      <c r="C288" s="11" t="inlineStr"/>
      <c r="D288" s="11" t="inlineStr"/>
      <c r="E288" s="11" t="inlineStr"/>
      <c r="F288" s="11" t="inlineStr"/>
      <c r="G288" s="11" t="inlineStr"/>
      <c r="H288" s="12">
        <f>SUM(C288:G288)</f>
        <v/>
      </c>
      <c r="I288" s="11">
        <f>H288*0.22</f>
        <v/>
      </c>
      <c r="J288" s="13" t="n"/>
      <c r="K288" s="10" t="n"/>
    </row>
    <row r="289">
      <c r="A289" s="4" t="n">
        <v>45576</v>
      </c>
      <c r="B289" s="5" t="inlineStr">
        <is>
          <t>SC0285</t>
        </is>
      </c>
      <c r="C289" s="6" t="inlineStr"/>
      <c r="D289" s="6" t="inlineStr"/>
      <c r="E289" s="6" t="inlineStr"/>
      <c r="F289" s="6" t="inlineStr"/>
      <c r="G289" s="6" t="inlineStr"/>
      <c r="H289" s="7">
        <f>SUM(C289:G289)</f>
        <v/>
      </c>
      <c r="I289" s="6">
        <f>H289*0.22</f>
        <v/>
      </c>
      <c r="J289" s="8" t="n"/>
      <c r="K289" s="5" t="n"/>
    </row>
    <row r="290">
      <c r="A290" s="9" t="n">
        <v>45577</v>
      </c>
      <c r="B290" s="10" t="inlineStr">
        <is>
          <t>SC0286</t>
        </is>
      </c>
      <c r="C290" s="11" t="inlineStr"/>
      <c r="D290" s="11" t="inlineStr"/>
      <c r="E290" s="11" t="inlineStr"/>
      <c r="F290" s="11" t="inlineStr"/>
      <c r="G290" s="11" t="inlineStr"/>
      <c r="H290" s="12">
        <f>SUM(C290:G290)</f>
        <v/>
      </c>
      <c r="I290" s="11">
        <f>H290*0.22</f>
        <v/>
      </c>
      <c r="J290" s="13" t="n"/>
      <c r="K290" s="10" t="n"/>
    </row>
    <row r="291">
      <c r="A291" s="4" t="n">
        <v>45578</v>
      </c>
      <c r="B291" s="5" t="inlineStr">
        <is>
          <t>SC0287</t>
        </is>
      </c>
      <c r="C291" s="6" t="inlineStr"/>
      <c r="D291" s="6" t="inlineStr"/>
      <c r="E291" s="6" t="inlineStr"/>
      <c r="F291" s="6" t="inlineStr"/>
      <c r="G291" s="6" t="inlineStr"/>
      <c r="H291" s="7">
        <f>SUM(C291:G291)</f>
        <v/>
      </c>
      <c r="I291" s="6">
        <f>H291*0.22</f>
        <v/>
      </c>
      <c r="J291" s="8" t="n"/>
      <c r="K291" s="5" t="n"/>
    </row>
    <row r="292">
      <c r="A292" s="9" t="n">
        <v>45579</v>
      </c>
      <c r="B292" s="10" t="inlineStr">
        <is>
          <t>SC0288</t>
        </is>
      </c>
      <c r="C292" s="11" t="inlineStr"/>
      <c r="D292" s="11" t="inlineStr"/>
      <c r="E292" s="11" t="inlineStr"/>
      <c r="F292" s="11" t="inlineStr"/>
      <c r="G292" s="11" t="inlineStr"/>
      <c r="H292" s="12">
        <f>SUM(C292:G292)</f>
        <v/>
      </c>
      <c r="I292" s="11">
        <f>H292*0.22</f>
        <v/>
      </c>
      <c r="J292" s="13" t="n"/>
      <c r="K292" s="10" t="n"/>
    </row>
    <row r="293">
      <c r="A293" s="4" t="n">
        <v>45580</v>
      </c>
      <c r="B293" s="5" t="inlineStr">
        <is>
          <t>SC0289</t>
        </is>
      </c>
      <c r="C293" s="6" t="inlineStr"/>
      <c r="D293" s="6" t="inlineStr"/>
      <c r="E293" s="6" t="inlineStr"/>
      <c r="F293" s="6" t="inlineStr"/>
      <c r="G293" s="6" t="inlineStr"/>
      <c r="H293" s="7">
        <f>SUM(C293:G293)</f>
        <v/>
      </c>
      <c r="I293" s="6">
        <f>H293*0.22</f>
        <v/>
      </c>
      <c r="J293" s="8" t="n"/>
      <c r="K293" s="5" t="n"/>
    </row>
    <row r="294">
      <c r="A294" s="9" t="n">
        <v>45581</v>
      </c>
      <c r="B294" s="10" t="inlineStr">
        <is>
          <t>SC0290</t>
        </is>
      </c>
      <c r="C294" s="11" t="inlineStr"/>
      <c r="D294" s="11" t="inlineStr"/>
      <c r="E294" s="11" t="inlineStr"/>
      <c r="F294" s="11" t="inlineStr"/>
      <c r="G294" s="11" t="inlineStr"/>
      <c r="H294" s="12">
        <f>SUM(C294:G294)</f>
        <v/>
      </c>
      <c r="I294" s="11">
        <f>H294*0.22</f>
        <v/>
      </c>
      <c r="J294" s="13" t="n"/>
      <c r="K294" s="10" t="n"/>
    </row>
    <row r="295">
      <c r="A295" s="4" t="n">
        <v>45582</v>
      </c>
      <c r="B295" s="5" t="inlineStr">
        <is>
          <t>SC0291</t>
        </is>
      </c>
      <c r="C295" s="6" t="inlineStr"/>
      <c r="D295" s="6" t="inlineStr"/>
      <c r="E295" s="6" t="inlineStr"/>
      <c r="F295" s="6" t="inlineStr"/>
      <c r="G295" s="6" t="inlineStr"/>
      <c r="H295" s="7">
        <f>SUM(C295:G295)</f>
        <v/>
      </c>
      <c r="I295" s="6">
        <f>H295*0.22</f>
        <v/>
      </c>
      <c r="J295" s="8" t="n"/>
      <c r="K295" s="5" t="n"/>
    </row>
    <row r="296">
      <c r="A296" s="9" t="n">
        <v>45583</v>
      </c>
      <c r="B296" s="10" t="inlineStr">
        <is>
          <t>SC0292</t>
        </is>
      </c>
      <c r="C296" s="11" t="inlineStr"/>
      <c r="D296" s="11" t="inlineStr"/>
      <c r="E296" s="11" t="inlineStr"/>
      <c r="F296" s="11" t="inlineStr"/>
      <c r="G296" s="11" t="inlineStr"/>
      <c r="H296" s="12">
        <f>SUM(C296:G296)</f>
        <v/>
      </c>
      <c r="I296" s="11">
        <f>H296*0.22</f>
        <v/>
      </c>
      <c r="J296" s="13" t="n"/>
      <c r="K296" s="10" t="n"/>
    </row>
    <row r="297">
      <c r="A297" s="4" t="n">
        <v>45584</v>
      </c>
      <c r="B297" s="5" t="inlineStr">
        <is>
          <t>SC0293</t>
        </is>
      </c>
      <c r="C297" s="6" t="inlineStr"/>
      <c r="D297" s="6" t="inlineStr"/>
      <c r="E297" s="6" t="inlineStr"/>
      <c r="F297" s="6" t="inlineStr"/>
      <c r="G297" s="6" t="inlineStr"/>
      <c r="H297" s="7">
        <f>SUM(C297:G297)</f>
        <v/>
      </c>
      <c r="I297" s="6">
        <f>H297*0.22</f>
        <v/>
      </c>
      <c r="J297" s="8" t="n"/>
      <c r="K297" s="5" t="n"/>
    </row>
    <row r="298">
      <c r="A298" s="9" t="n">
        <v>45585</v>
      </c>
      <c r="B298" s="10" t="inlineStr">
        <is>
          <t>SC0294</t>
        </is>
      </c>
      <c r="C298" s="11" t="inlineStr"/>
      <c r="D298" s="11" t="inlineStr"/>
      <c r="E298" s="11" t="inlineStr"/>
      <c r="F298" s="11" t="inlineStr"/>
      <c r="G298" s="11" t="inlineStr"/>
      <c r="H298" s="12">
        <f>SUM(C298:G298)</f>
        <v/>
      </c>
      <c r="I298" s="11">
        <f>H298*0.22</f>
        <v/>
      </c>
      <c r="J298" s="13" t="n"/>
      <c r="K298" s="10" t="n"/>
    </row>
    <row r="299">
      <c r="A299" s="4" t="n">
        <v>45586</v>
      </c>
      <c r="B299" s="5" t="inlineStr">
        <is>
          <t>SC0295</t>
        </is>
      </c>
      <c r="C299" s="6" t="inlineStr"/>
      <c r="D299" s="6" t="inlineStr"/>
      <c r="E299" s="6" t="inlineStr"/>
      <c r="F299" s="6" t="inlineStr"/>
      <c r="G299" s="6" t="inlineStr"/>
      <c r="H299" s="7">
        <f>SUM(C299:G299)</f>
        <v/>
      </c>
      <c r="I299" s="6">
        <f>H299*0.22</f>
        <v/>
      </c>
      <c r="J299" s="8" t="n"/>
      <c r="K299" s="5" t="n"/>
    </row>
    <row r="300">
      <c r="A300" s="9" t="n">
        <v>45587</v>
      </c>
      <c r="B300" s="10" t="inlineStr">
        <is>
          <t>SC0296</t>
        </is>
      </c>
      <c r="C300" s="11" t="inlineStr"/>
      <c r="D300" s="11" t="inlineStr"/>
      <c r="E300" s="11" t="inlineStr"/>
      <c r="F300" s="11" t="inlineStr"/>
      <c r="G300" s="11" t="inlineStr"/>
      <c r="H300" s="12">
        <f>SUM(C300:G300)</f>
        <v/>
      </c>
      <c r="I300" s="11">
        <f>H300*0.22</f>
        <v/>
      </c>
      <c r="J300" s="13" t="n"/>
      <c r="K300" s="10" t="n"/>
    </row>
    <row r="301">
      <c r="A301" s="4" t="n">
        <v>45588</v>
      </c>
      <c r="B301" s="5" t="inlineStr">
        <is>
          <t>SC0297</t>
        </is>
      </c>
      <c r="C301" s="6" t="inlineStr"/>
      <c r="D301" s="6" t="inlineStr"/>
      <c r="E301" s="6" t="inlineStr"/>
      <c r="F301" s="6" t="inlineStr"/>
      <c r="G301" s="6" t="inlineStr"/>
      <c r="H301" s="7">
        <f>SUM(C301:G301)</f>
        <v/>
      </c>
      <c r="I301" s="6">
        <f>H301*0.22</f>
        <v/>
      </c>
      <c r="J301" s="8" t="n"/>
      <c r="K301" s="5" t="n"/>
    </row>
    <row r="302">
      <c r="A302" s="9" t="n">
        <v>45589</v>
      </c>
      <c r="B302" s="10" t="inlineStr">
        <is>
          <t>SC0298</t>
        </is>
      </c>
      <c r="C302" s="11" t="inlineStr"/>
      <c r="D302" s="11" t="inlineStr"/>
      <c r="E302" s="11" t="inlineStr"/>
      <c r="F302" s="11" t="inlineStr"/>
      <c r="G302" s="11" t="inlineStr"/>
      <c r="H302" s="12">
        <f>SUM(C302:G302)</f>
        <v/>
      </c>
      <c r="I302" s="11">
        <f>H302*0.22</f>
        <v/>
      </c>
      <c r="J302" s="13" t="n"/>
      <c r="K302" s="10" t="n"/>
    </row>
    <row r="303">
      <c r="A303" s="4" t="n">
        <v>45590</v>
      </c>
      <c r="B303" s="5" t="inlineStr">
        <is>
          <t>SC0299</t>
        </is>
      </c>
      <c r="C303" s="6" t="inlineStr"/>
      <c r="D303" s="6" t="inlineStr"/>
      <c r="E303" s="6" t="inlineStr"/>
      <c r="F303" s="6" t="inlineStr"/>
      <c r="G303" s="6" t="inlineStr"/>
      <c r="H303" s="7">
        <f>SUM(C303:G303)</f>
        <v/>
      </c>
      <c r="I303" s="6">
        <f>H303*0.22</f>
        <v/>
      </c>
      <c r="J303" s="8" t="n"/>
      <c r="K303" s="5" t="n"/>
    </row>
    <row r="304">
      <c r="A304" s="9" t="n">
        <v>45591</v>
      </c>
      <c r="B304" s="10" t="inlineStr">
        <is>
          <t>SC0300</t>
        </is>
      </c>
      <c r="C304" s="11" t="inlineStr"/>
      <c r="D304" s="11" t="inlineStr"/>
      <c r="E304" s="11" t="inlineStr"/>
      <c r="F304" s="11" t="inlineStr"/>
      <c r="G304" s="11" t="inlineStr"/>
      <c r="H304" s="12">
        <f>SUM(C304:G304)</f>
        <v/>
      </c>
      <c r="I304" s="11">
        <f>H304*0.22</f>
        <v/>
      </c>
      <c r="J304" s="13" t="n"/>
      <c r="K304" s="10" t="n"/>
    </row>
    <row r="305">
      <c r="A305" s="4" t="n">
        <v>45592</v>
      </c>
      <c r="B305" s="5" t="inlineStr">
        <is>
          <t>SC0301</t>
        </is>
      </c>
      <c r="C305" s="6" t="inlineStr"/>
      <c r="D305" s="6" t="inlineStr"/>
      <c r="E305" s="6" t="inlineStr"/>
      <c r="F305" s="6" t="inlineStr"/>
      <c r="G305" s="6" t="inlineStr"/>
      <c r="H305" s="7">
        <f>SUM(C305:G305)</f>
        <v/>
      </c>
      <c r="I305" s="6">
        <f>H305*0.22</f>
        <v/>
      </c>
      <c r="J305" s="8" t="n"/>
      <c r="K305" s="5" t="n"/>
    </row>
    <row r="306">
      <c r="A306" s="9" t="n">
        <v>45593</v>
      </c>
      <c r="B306" s="10" t="inlineStr">
        <is>
          <t>SC0302</t>
        </is>
      </c>
      <c r="C306" s="11" t="inlineStr"/>
      <c r="D306" s="11" t="inlineStr"/>
      <c r="E306" s="11" t="inlineStr"/>
      <c r="F306" s="11" t="inlineStr"/>
      <c r="G306" s="11" t="inlineStr"/>
      <c r="H306" s="12">
        <f>SUM(C306:G306)</f>
        <v/>
      </c>
      <c r="I306" s="11">
        <f>H306*0.22</f>
        <v/>
      </c>
      <c r="J306" s="13" t="n"/>
      <c r="K306" s="10" t="n"/>
    </row>
    <row r="307">
      <c r="A307" s="4" t="n">
        <v>45594</v>
      </c>
      <c r="B307" s="5" t="inlineStr">
        <is>
          <t>SC0303</t>
        </is>
      </c>
      <c r="C307" s="6" t="inlineStr"/>
      <c r="D307" s="6" t="inlineStr"/>
      <c r="E307" s="6" t="inlineStr"/>
      <c r="F307" s="6" t="inlineStr"/>
      <c r="G307" s="6" t="inlineStr"/>
      <c r="H307" s="7">
        <f>SUM(C307:G307)</f>
        <v/>
      </c>
      <c r="I307" s="6">
        <f>H307*0.22</f>
        <v/>
      </c>
      <c r="J307" s="8" t="n"/>
      <c r="K307" s="5" t="n"/>
    </row>
    <row r="308">
      <c r="A308" s="9" t="n">
        <v>45595</v>
      </c>
      <c r="B308" s="10" t="inlineStr">
        <is>
          <t>SC0304</t>
        </is>
      </c>
      <c r="C308" s="11" t="inlineStr"/>
      <c r="D308" s="11" t="inlineStr"/>
      <c r="E308" s="11" t="inlineStr"/>
      <c r="F308" s="11" t="inlineStr"/>
      <c r="G308" s="11" t="inlineStr"/>
      <c r="H308" s="12">
        <f>SUM(C308:G308)</f>
        <v/>
      </c>
      <c r="I308" s="11">
        <f>H308*0.22</f>
        <v/>
      </c>
      <c r="J308" s="13" t="n"/>
      <c r="K308" s="10" t="n"/>
    </row>
    <row r="309">
      <c r="A309" s="4" t="n">
        <v>45596</v>
      </c>
      <c r="B309" s="5" t="inlineStr">
        <is>
          <t>SC0305</t>
        </is>
      </c>
      <c r="C309" s="6" t="inlineStr"/>
      <c r="D309" s="6" t="inlineStr"/>
      <c r="E309" s="6" t="inlineStr"/>
      <c r="F309" s="6" t="inlineStr"/>
      <c r="G309" s="6" t="inlineStr"/>
      <c r="H309" s="7">
        <f>SUM(C309:G309)</f>
        <v/>
      </c>
      <c r="I309" s="6">
        <f>H309*0.22</f>
        <v/>
      </c>
      <c r="J309" s="8" t="n"/>
      <c r="K309" s="5" t="n"/>
    </row>
    <row r="310">
      <c r="A310" s="9" t="n">
        <v>45597</v>
      </c>
      <c r="B310" s="10" t="inlineStr">
        <is>
          <t>SC0306</t>
        </is>
      </c>
      <c r="C310" s="11" t="inlineStr"/>
      <c r="D310" s="11" t="inlineStr"/>
      <c r="E310" s="11" t="inlineStr"/>
      <c r="F310" s="11" t="inlineStr"/>
      <c r="G310" s="11" t="inlineStr"/>
      <c r="H310" s="12">
        <f>SUM(C310:G310)</f>
        <v/>
      </c>
      <c r="I310" s="11">
        <f>H310*0.22</f>
        <v/>
      </c>
      <c r="J310" s="13" t="n"/>
      <c r="K310" s="10" t="n"/>
    </row>
    <row r="311">
      <c r="A311" s="4" t="n">
        <v>45598</v>
      </c>
      <c r="B311" s="5" t="inlineStr">
        <is>
          <t>SC0307</t>
        </is>
      </c>
      <c r="C311" s="6" t="inlineStr"/>
      <c r="D311" s="6" t="inlineStr"/>
      <c r="E311" s="6" t="inlineStr"/>
      <c r="F311" s="6" t="inlineStr"/>
      <c r="G311" s="6" t="inlineStr"/>
      <c r="H311" s="7">
        <f>SUM(C311:G311)</f>
        <v/>
      </c>
      <c r="I311" s="6">
        <f>H311*0.22</f>
        <v/>
      </c>
      <c r="J311" s="8" t="n"/>
      <c r="K311" s="5" t="n"/>
    </row>
    <row r="312">
      <c r="A312" s="9" t="n">
        <v>45599</v>
      </c>
      <c r="B312" s="10" t="inlineStr">
        <is>
          <t>SC0308</t>
        </is>
      </c>
      <c r="C312" s="11" t="inlineStr"/>
      <c r="D312" s="11" t="inlineStr"/>
      <c r="E312" s="11" t="inlineStr"/>
      <c r="F312" s="11" t="inlineStr"/>
      <c r="G312" s="11" t="inlineStr"/>
      <c r="H312" s="12">
        <f>SUM(C312:G312)</f>
        <v/>
      </c>
      <c r="I312" s="11">
        <f>H312*0.22</f>
        <v/>
      </c>
      <c r="J312" s="13" t="n"/>
      <c r="K312" s="10" t="n"/>
    </row>
    <row r="313">
      <c r="A313" s="4" t="n">
        <v>45600</v>
      </c>
      <c r="B313" s="5" t="inlineStr">
        <is>
          <t>SC0309</t>
        </is>
      </c>
      <c r="C313" s="6" t="inlineStr"/>
      <c r="D313" s="6" t="inlineStr"/>
      <c r="E313" s="6" t="inlineStr"/>
      <c r="F313" s="6" t="inlineStr"/>
      <c r="G313" s="6" t="inlineStr"/>
      <c r="H313" s="7">
        <f>SUM(C313:G313)</f>
        <v/>
      </c>
      <c r="I313" s="6">
        <f>H313*0.22</f>
        <v/>
      </c>
      <c r="J313" s="8" t="n"/>
      <c r="K313" s="5" t="n"/>
    </row>
    <row r="314">
      <c r="A314" s="9" t="n">
        <v>45601</v>
      </c>
      <c r="B314" s="10" t="inlineStr">
        <is>
          <t>SC0310</t>
        </is>
      </c>
      <c r="C314" s="11" t="inlineStr"/>
      <c r="D314" s="11" t="inlineStr"/>
      <c r="E314" s="11" t="inlineStr"/>
      <c r="F314" s="11" t="inlineStr"/>
      <c r="G314" s="11" t="inlineStr"/>
      <c r="H314" s="12">
        <f>SUM(C314:G314)</f>
        <v/>
      </c>
      <c r="I314" s="11">
        <f>H314*0.22</f>
        <v/>
      </c>
      <c r="J314" s="13" t="n"/>
      <c r="K314" s="10" t="n"/>
    </row>
    <row r="315">
      <c r="A315" s="4" t="n">
        <v>45602</v>
      </c>
      <c r="B315" s="5" t="inlineStr">
        <is>
          <t>SC0311</t>
        </is>
      </c>
      <c r="C315" s="6" t="inlineStr"/>
      <c r="D315" s="6" t="inlineStr"/>
      <c r="E315" s="6" t="inlineStr"/>
      <c r="F315" s="6" t="inlineStr"/>
      <c r="G315" s="6" t="inlineStr"/>
      <c r="H315" s="7">
        <f>SUM(C315:G315)</f>
        <v/>
      </c>
      <c r="I315" s="6">
        <f>H315*0.22</f>
        <v/>
      </c>
      <c r="J315" s="8" t="n"/>
      <c r="K315" s="5" t="n"/>
    </row>
    <row r="316">
      <c r="A316" s="9" t="n">
        <v>45603</v>
      </c>
      <c r="B316" s="10" t="inlineStr">
        <is>
          <t>SC0312</t>
        </is>
      </c>
      <c r="C316" s="11" t="inlineStr"/>
      <c r="D316" s="11" t="inlineStr"/>
      <c r="E316" s="11" t="inlineStr"/>
      <c r="F316" s="11" t="inlineStr"/>
      <c r="G316" s="11" t="inlineStr"/>
      <c r="H316" s="12">
        <f>SUM(C316:G316)</f>
        <v/>
      </c>
      <c r="I316" s="11">
        <f>H316*0.22</f>
        <v/>
      </c>
      <c r="J316" s="13" t="n"/>
      <c r="K316" s="10" t="n"/>
    </row>
    <row r="317">
      <c r="A317" s="4" t="n">
        <v>45604</v>
      </c>
      <c r="B317" s="5" t="inlineStr">
        <is>
          <t>SC0313</t>
        </is>
      </c>
      <c r="C317" s="6" t="inlineStr"/>
      <c r="D317" s="6" t="inlineStr"/>
      <c r="E317" s="6" t="inlineStr"/>
      <c r="F317" s="6" t="inlineStr"/>
      <c r="G317" s="6" t="inlineStr"/>
      <c r="H317" s="7">
        <f>SUM(C317:G317)</f>
        <v/>
      </c>
      <c r="I317" s="6">
        <f>H317*0.22</f>
        <v/>
      </c>
      <c r="J317" s="8" t="n"/>
      <c r="K317" s="5" t="n"/>
    </row>
    <row r="318">
      <c r="A318" s="9" t="n">
        <v>45605</v>
      </c>
      <c r="B318" s="10" t="inlineStr">
        <is>
          <t>SC0314</t>
        </is>
      </c>
      <c r="C318" s="11" t="inlineStr"/>
      <c r="D318" s="11" t="inlineStr"/>
      <c r="E318" s="11" t="inlineStr"/>
      <c r="F318" s="11" t="inlineStr"/>
      <c r="G318" s="11" t="inlineStr"/>
      <c r="H318" s="12">
        <f>SUM(C318:G318)</f>
        <v/>
      </c>
      <c r="I318" s="11">
        <f>H318*0.22</f>
        <v/>
      </c>
      <c r="J318" s="13" t="n"/>
      <c r="K318" s="10" t="n"/>
    </row>
    <row r="319">
      <c r="A319" s="4" t="n">
        <v>45606</v>
      </c>
      <c r="B319" s="5" t="inlineStr">
        <is>
          <t>SC0315</t>
        </is>
      </c>
      <c r="C319" s="6" t="inlineStr"/>
      <c r="D319" s="6" t="inlineStr"/>
      <c r="E319" s="6" t="inlineStr"/>
      <c r="F319" s="6" t="inlineStr"/>
      <c r="G319" s="6" t="inlineStr"/>
      <c r="H319" s="7">
        <f>SUM(C319:G319)</f>
        <v/>
      </c>
      <c r="I319" s="6">
        <f>H319*0.22</f>
        <v/>
      </c>
      <c r="J319" s="8" t="n"/>
      <c r="K319" s="5" t="n"/>
    </row>
    <row r="320">
      <c r="A320" s="9" t="n">
        <v>45607</v>
      </c>
      <c r="B320" s="10" t="inlineStr">
        <is>
          <t>SC0316</t>
        </is>
      </c>
      <c r="C320" s="11" t="inlineStr"/>
      <c r="D320" s="11" t="inlineStr"/>
      <c r="E320" s="11" t="inlineStr"/>
      <c r="F320" s="11" t="inlineStr"/>
      <c r="G320" s="11" t="inlineStr"/>
      <c r="H320" s="12">
        <f>SUM(C320:G320)</f>
        <v/>
      </c>
      <c r="I320" s="11">
        <f>H320*0.22</f>
        <v/>
      </c>
      <c r="J320" s="13" t="n"/>
      <c r="K320" s="10" t="n"/>
    </row>
    <row r="321">
      <c r="A321" s="4" t="n">
        <v>45608</v>
      </c>
      <c r="B321" s="5" t="inlineStr">
        <is>
          <t>SC0317</t>
        </is>
      </c>
      <c r="C321" s="6" t="inlineStr"/>
      <c r="D321" s="6" t="inlineStr"/>
      <c r="E321" s="6" t="inlineStr"/>
      <c r="F321" s="6" t="inlineStr"/>
      <c r="G321" s="6" t="inlineStr"/>
      <c r="H321" s="7">
        <f>SUM(C321:G321)</f>
        <v/>
      </c>
      <c r="I321" s="6">
        <f>H321*0.22</f>
        <v/>
      </c>
      <c r="J321" s="8" t="n"/>
      <c r="K321" s="5" t="n"/>
    </row>
    <row r="322">
      <c r="A322" s="9" t="n">
        <v>45609</v>
      </c>
      <c r="B322" s="10" t="inlineStr">
        <is>
          <t>SC0318</t>
        </is>
      </c>
      <c r="C322" s="11" t="inlineStr"/>
      <c r="D322" s="11" t="inlineStr"/>
      <c r="E322" s="11" t="inlineStr"/>
      <c r="F322" s="11" t="inlineStr"/>
      <c r="G322" s="11" t="inlineStr"/>
      <c r="H322" s="12">
        <f>SUM(C322:G322)</f>
        <v/>
      </c>
      <c r="I322" s="11">
        <f>H322*0.22</f>
        <v/>
      </c>
      <c r="J322" s="13" t="n"/>
      <c r="K322" s="10" t="n"/>
    </row>
    <row r="323">
      <c r="A323" s="4" t="n">
        <v>45610</v>
      </c>
      <c r="B323" s="5" t="inlineStr">
        <is>
          <t>SC0319</t>
        </is>
      </c>
      <c r="C323" s="6" t="inlineStr"/>
      <c r="D323" s="6" t="inlineStr"/>
      <c r="E323" s="6" t="inlineStr"/>
      <c r="F323" s="6" t="inlineStr"/>
      <c r="G323" s="6" t="inlineStr"/>
      <c r="H323" s="7">
        <f>SUM(C323:G323)</f>
        <v/>
      </c>
      <c r="I323" s="6">
        <f>H323*0.22</f>
        <v/>
      </c>
      <c r="J323" s="8" t="n"/>
      <c r="K323" s="5" t="n"/>
    </row>
    <row r="324">
      <c r="A324" s="9" t="n">
        <v>45611</v>
      </c>
      <c r="B324" s="10" t="inlineStr">
        <is>
          <t>SC0320</t>
        </is>
      </c>
      <c r="C324" s="11" t="inlineStr"/>
      <c r="D324" s="11" t="inlineStr"/>
      <c r="E324" s="11" t="inlineStr"/>
      <c r="F324" s="11" t="inlineStr"/>
      <c r="G324" s="11" t="inlineStr"/>
      <c r="H324" s="12">
        <f>SUM(C324:G324)</f>
        <v/>
      </c>
      <c r="I324" s="11">
        <f>H324*0.22</f>
        <v/>
      </c>
      <c r="J324" s="13" t="n"/>
      <c r="K324" s="10" t="n"/>
    </row>
    <row r="325">
      <c r="A325" s="4" t="n">
        <v>45612</v>
      </c>
      <c r="B325" s="5" t="inlineStr">
        <is>
          <t>SC0321</t>
        </is>
      </c>
      <c r="C325" s="6" t="inlineStr"/>
      <c r="D325" s="6" t="inlineStr"/>
      <c r="E325" s="6" t="inlineStr"/>
      <c r="F325" s="6" t="inlineStr"/>
      <c r="G325" s="6" t="inlineStr"/>
      <c r="H325" s="7">
        <f>SUM(C325:G325)</f>
        <v/>
      </c>
      <c r="I325" s="6">
        <f>H325*0.22</f>
        <v/>
      </c>
      <c r="J325" s="8" t="n"/>
      <c r="K325" s="5" t="n"/>
    </row>
    <row r="326">
      <c r="A326" s="9" t="n">
        <v>45613</v>
      </c>
      <c r="B326" s="10" t="inlineStr">
        <is>
          <t>SC0322</t>
        </is>
      </c>
      <c r="C326" s="11" t="inlineStr"/>
      <c r="D326" s="11" t="inlineStr"/>
      <c r="E326" s="11" t="inlineStr"/>
      <c r="F326" s="11" t="inlineStr"/>
      <c r="G326" s="11" t="inlineStr"/>
      <c r="H326" s="12">
        <f>SUM(C326:G326)</f>
        <v/>
      </c>
      <c r="I326" s="11">
        <f>H326*0.22</f>
        <v/>
      </c>
      <c r="J326" s="13" t="n"/>
      <c r="K326" s="10" t="n"/>
    </row>
    <row r="327">
      <c r="A327" s="4" t="n">
        <v>45614</v>
      </c>
      <c r="B327" s="5" t="inlineStr">
        <is>
          <t>SC0323</t>
        </is>
      </c>
      <c r="C327" s="6" t="inlineStr"/>
      <c r="D327" s="6" t="inlineStr"/>
      <c r="E327" s="6" t="inlineStr"/>
      <c r="F327" s="6" t="inlineStr"/>
      <c r="G327" s="6" t="inlineStr"/>
      <c r="H327" s="7">
        <f>SUM(C327:G327)</f>
        <v/>
      </c>
      <c r="I327" s="6">
        <f>H327*0.22</f>
        <v/>
      </c>
      <c r="J327" s="8" t="n"/>
      <c r="K327" s="5" t="n"/>
    </row>
    <row r="328">
      <c r="A328" s="9" t="n">
        <v>45615</v>
      </c>
      <c r="B328" s="10" t="inlineStr">
        <is>
          <t>SC0324</t>
        </is>
      </c>
      <c r="C328" s="11" t="inlineStr"/>
      <c r="D328" s="11" t="inlineStr"/>
      <c r="E328" s="11" t="inlineStr"/>
      <c r="F328" s="11" t="inlineStr"/>
      <c r="G328" s="11" t="inlineStr"/>
      <c r="H328" s="12">
        <f>SUM(C328:G328)</f>
        <v/>
      </c>
      <c r="I328" s="11">
        <f>H328*0.22</f>
        <v/>
      </c>
      <c r="J328" s="13" t="n"/>
      <c r="K328" s="10" t="n"/>
    </row>
    <row r="329">
      <c r="A329" s="4" t="n">
        <v>45616</v>
      </c>
      <c r="B329" s="5" t="inlineStr">
        <is>
          <t>SC0325</t>
        </is>
      </c>
      <c r="C329" s="6" t="inlineStr"/>
      <c r="D329" s="6" t="inlineStr"/>
      <c r="E329" s="6" t="inlineStr"/>
      <c r="F329" s="6" t="inlineStr"/>
      <c r="G329" s="6" t="inlineStr"/>
      <c r="H329" s="7">
        <f>SUM(C329:G329)</f>
        <v/>
      </c>
      <c r="I329" s="6">
        <f>H329*0.22</f>
        <v/>
      </c>
      <c r="J329" s="8" t="n"/>
      <c r="K329" s="5" t="n"/>
    </row>
    <row r="330">
      <c r="A330" s="9" t="n">
        <v>45617</v>
      </c>
      <c r="B330" s="10" t="inlineStr">
        <is>
          <t>SC0326</t>
        </is>
      </c>
      <c r="C330" s="11" t="inlineStr"/>
      <c r="D330" s="11" t="inlineStr"/>
      <c r="E330" s="11" t="inlineStr"/>
      <c r="F330" s="11" t="inlineStr"/>
      <c r="G330" s="11" t="inlineStr"/>
      <c r="H330" s="12">
        <f>SUM(C330:G330)</f>
        <v/>
      </c>
      <c r="I330" s="11">
        <f>H330*0.22</f>
        <v/>
      </c>
      <c r="J330" s="13" t="n"/>
      <c r="K330" s="10" t="n"/>
    </row>
    <row r="331">
      <c r="A331" s="4" t="n">
        <v>45618</v>
      </c>
      <c r="B331" s="5" t="inlineStr">
        <is>
          <t>SC0327</t>
        </is>
      </c>
      <c r="C331" s="6" t="inlineStr"/>
      <c r="D331" s="6" t="inlineStr"/>
      <c r="E331" s="6" t="inlineStr"/>
      <c r="F331" s="6" t="inlineStr"/>
      <c r="G331" s="6" t="inlineStr"/>
      <c r="H331" s="7">
        <f>SUM(C331:G331)</f>
        <v/>
      </c>
      <c r="I331" s="6">
        <f>H331*0.22</f>
        <v/>
      </c>
      <c r="J331" s="8" t="n"/>
      <c r="K331" s="5" t="n"/>
    </row>
    <row r="332">
      <c r="A332" s="9" t="n">
        <v>45619</v>
      </c>
      <c r="B332" s="10" t="inlineStr">
        <is>
          <t>SC0328</t>
        </is>
      </c>
      <c r="C332" s="11" t="inlineStr"/>
      <c r="D332" s="11" t="inlineStr"/>
      <c r="E332" s="11" t="inlineStr"/>
      <c r="F332" s="11" t="inlineStr"/>
      <c r="G332" s="11" t="inlineStr"/>
      <c r="H332" s="12">
        <f>SUM(C332:G332)</f>
        <v/>
      </c>
      <c r="I332" s="11">
        <f>H332*0.22</f>
        <v/>
      </c>
      <c r="J332" s="13" t="n"/>
      <c r="K332" s="10" t="n"/>
    </row>
    <row r="333">
      <c r="A333" s="4" t="n">
        <v>45620</v>
      </c>
      <c r="B333" s="5" t="inlineStr">
        <is>
          <t>SC0329</t>
        </is>
      </c>
      <c r="C333" s="6" t="inlineStr"/>
      <c r="D333" s="6" t="inlineStr"/>
      <c r="E333" s="6" t="inlineStr"/>
      <c r="F333" s="6" t="inlineStr"/>
      <c r="G333" s="6" t="inlineStr"/>
      <c r="H333" s="7">
        <f>SUM(C333:G333)</f>
        <v/>
      </c>
      <c r="I333" s="6">
        <f>H333*0.22</f>
        <v/>
      </c>
      <c r="J333" s="8" t="n"/>
      <c r="K333" s="5" t="n"/>
    </row>
    <row r="334">
      <c r="A334" s="9" t="n">
        <v>45621</v>
      </c>
      <c r="B334" s="10" t="inlineStr">
        <is>
          <t>SC0330</t>
        </is>
      </c>
      <c r="C334" s="11" t="inlineStr"/>
      <c r="D334" s="11" t="inlineStr"/>
      <c r="E334" s="11" t="inlineStr"/>
      <c r="F334" s="11" t="inlineStr"/>
      <c r="G334" s="11" t="inlineStr"/>
      <c r="H334" s="12">
        <f>SUM(C334:G334)</f>
        <v/>
      </c>
      <c r="I334" s="11">
        <f>H334*0.22</f>
        <v/>
      </c>
      <c r="J334" s="13" t="n"/>
      <c r="K334" s="10" t="n"/>
    </row>
    <row r="335">
      <c r="A335" s="4" t="n">
        <v>45622</v>
      </c>
      <c r="B335" s="5" t="inlineStr">
        <is>
          <t>SC0331</t>
        </is>
      </c>
      <c r="C335" s="6" t="inlineStr"/>
      <c r="D335" s="6" t="inlineStr"/>
      <c r="E335" s="6" t="inlineStr"/>
      <c r="F335" s="6" t="inlineStr"/>
      <c r="G335" s="6" t="inlineStr"/>
      <c r="H335" s="7">
        <f>SUM(C335:G335)</f>
        <v/>
      </c>
      <c r="I335" s="6">
        <f>H335*0.22</f>
        <v/>
      </c>
      <c r="J335" s="8" t="n"/>
      <c r="K335" s="5" t="n"/>
    </row>
    <row r="336">
      <c r="A336" s="9" t="n">
        <v>45623</v>
      </c>
      <c r="B336" s="10" t="inlineStr">
        <is>
          <t>SC0332</t>
        </is>
      </c>
      <c r="C336" s="11" t="inlineStr"/>
      <c r="D336" s="11" t="inlineStr"/>
      <c r="E336" s="11" t="inlineStr"/>
      <c r="F336" s="11" t="inlineStr"/>
      <c r="G336" s="11" t="inlineStr"/>
      <c r="H336" s="12">
        <f>SUM(C336:G336)</f>
        <v/>
      </c>
      <c r="I336" s="11">
        <f>H336*0.22</f>
        <v/>
      </c>
      <c r="J336" s="13" t="n"/>
      <c r="K336" s="10" t="n"/>
    </row>
    <row r="337">
      <c r="A337" s="4" t="n">
        <v>45624</v>
      </c>
      <c r="B337" s="5" t="inlineStr">
        <is>
          <t>SC0333</t>
        </is>
      </c>
      <c r="C337" s="6" t="inlineStr"/>
      <c r="D337" s="6" t="inlineStr"/>
      <c r="E337" s="6" t="inlineStr"/>
      <c r="F337" s="6" t="inlineStr"/>
      <c r="G337" s="6" t="inlineStr"/>
      <c r="H337" s="7">
        <f>SUM(C337:G337)</f>
        <v/>
      </c>
      <c r="I337" s="6">
        <f>H337*0.22</f>
        <v/>
      </c>
      <c r="J337" s="8" t="n"/>
      <c r="K337" s="5" t="n"/>
    </row>
    <row r="338">
      <c r="A338" s="9" t="n">
        <v>45625</v>
      </c>
      <c r="B338" s="10" t="inlineStr">
        <is>
          <t>SC0334</t>
        </is>
      </c>
      <c r="C338" s="11" t="inlineStr"/>
      <c r="D338" s="11" t="inlineStr"/>
      <c r="E338" s="11" t="inlineStr"/>
      <c r="F338" s="11" t="inlineStr"/>
      <c r="G338" s="11" t="inlineStr"/>
      <c r="H338" s="12">
        <f>SUM(C338:G338)</f>
        <v/>
      </c>
      <c r="I338" s="11">
        <f>H338*0.22</f>
        <v/>
      </c>
      <c r="J338" s="13" t="n"/>
      <c r="K338" s="10" t="n"/>
    </row>
    <row r="339">
      <c r="A339" s="4" t="n">
        <v>45626</v>
      </c>
      <c r="B339" s="5" t="inlineStr">
        <is>
          <t>SC0335</t>
        </is>
      </c>
      <c r="C339" s="6" t="inlineStr"/>
      <c r="D339" s="6" t="inlineStr"/>
      <c r="E339" s="6" t="inlineStr"/>
      <c r="F339" s="6" t="inlineStr"/>
      <c r="G339" s="6" t="inlineStr"/>
      <c r="H339" s="7">
        <f>SUM(C339:G339)</f>
        <v/>
      </c>
      <c r="I339" s="6">
        <f>H339*0.22</f>
        <v/>
      </c>
      <c r="J339" s="8" t="n"/>
      <c r="K339" s="5" t="n"/>
    </row>
    <row r="340">
      <c r="A340" s="9" t="n">
        <v>45627</v>
      </c>
      <c r="B340" s="10" t="inlineStr">
        <is>
          <t>SC0336</t>
        </is>
      </c>
      <c r="C340" s="11" t="inlineStr"/>
      <c r="D340" s="11" t="inlineStr"/>
      <c r="E340" s="11" t="inlineStr"/>
      <c r="F340" s="11" t="inlineStr"/>
      <c r="G340" s="11" t="inlineStr"/>
      <c r="H340" s="12">
        <f>SUM(C340:G340)</f>
        <v/>
      </c>
      <c r="I340" s="11">
        <f>H340*0.22</f>
        <v/>
      </c>
      <c r="J340" s="13" t="n"/>
      <c r="K340" s="10" t="n"/>
    </row>
    <row r="341">
      <c r="A341" s="4" t="n">
        <v>45628</v>
      </c>
      <c r="B341" s="5" t="inlineStr">
        <is>
          <t>SC0337</t>
        </is>
      </c>
      <c r="C341" s="6" t="inlineStr"/>
      <c r="D341" s="6" t="inlineStr"/>
      <c r="E341" s="6" t="inlineStr"/>
      <c r="F341" s="6" t="inlineStr"/>
      <c r="G341" s="6" t="inlineStr"/>
      <c r="H341" s="7">
        <f>SUM(C341:G341)</f>
        <v/>
      </c>
      <c r="I341" s="6">
        <f>H341*0.22</f>
        <v/>
      </c>
      <c r="J341" s="8" t="n"/>
      <c r="K341" s="5" t="n"/>
    </row>
    <row r="342">
      <c r="A342" s="9" t="n">
        <v>45629</v>
      </c>
      <c r="B342" s="10" t="inlineStr">
        <is>
          <t>SC0338</t>
        </is>
      </c>
      <c r="C342" s="11" t="inlineStr"/>
      <c r="D342" s="11" t="inlineStr"/>
      <c r="E342" s="11" t="inlineStr"/>
      <c r="F342" s="11" t="inlineStr"/>
      <c r="G342" s="11" t="inlineStr"/>
      <c r="H342" s="12">
        <f>SUM(C342:G342)</f>
        <v/>
      </c>
      <c r="I342" s="11">
        <f>H342*0.22</f>
        <v/>
      </c>
      <c r="J342" s="13" t="n"/>
      <c r="K342" s="10" t="n"/>
    </row>
    <row r="343">
      <c r="A343" s="4" t="n">
        <v>45630</v>
      </c>
      <c r="B343" s="5" t="inlineStr">
        <is>
          <t>SC0339</t>
        </is>
      </c>
      <c r="C343" s="6" t="inlineStr"/>
      <c r="D343" s="6" t="inlineStr"/>
      <c r="E343" s="6" t="inlineStr"/>
      <c r="F343" s="6" t="inlineStr"/>
      <c r="G343" s="6" t="inlineStr"/>
      <c r="H343" s="7">
        <f>SUM(C343:G343)</f>
        <v/>
      </c>
      <c r="I343" s="6">
        <f>H343*0.22</f>
        <v/>
      </c>
      <c r="J343" s="8" t="n"/>
      <c r="K343" s="5" t="n"/>
    </row>
    <row r="344">
      <c r="A344" s="9" t="n">
        <v>45631</v>
      </c>
      <c r="B344" s="10" t="inlineStr">
        <is>
          <t>SC0340</t>
        </is>
      </c>
      <c r="C344" s="11" t="inlineStr"/>
      <c r="D344" s="11" t="inlineStr"/>
      <c r="E344" s="11" t="inlineStr"/>
      <c r="F344" s="11" t="inlineStr"/>
      <c r="G344" s="11" t="inlineStr"/>
      <c r="H344" s="12">
        <f>SUM(C344:G344)</f>
        <v/>
      </c>
      <c r="I344" s="11">
        <f>H344*0.22</f>
        <v/>
      </c>
      <c r="J344" s="13" t="n"/>
      <c r="K344" s="10" t="n"/>
    </row>
    <row r="345">
      <c r="A345" s="4" t="n">
        <v>45632</v>
      </c>
      <c r="B345" s="5" t="inlineStr">
        <is>
          <t>SC0341</t>
        </is>
      </c>
      <c r="C345" s="6" t="inlineStr"/>
      <c r="D345" s="6" t="inlineStr"/>
      <c r="E345" s="6" t="inlineStr"/>
      <c r="F345" s="6" t="inlineStr"/>
      <c r="G345" s="6" t="inlineStr"/>
      <c r="H345" s="7">
        <f>SUM(C345:G345)</f>
        <v/>
      </c>
      <c r="I345" s="6">
        <f>H345*0.22</f>
        <v/>
      </c>
      <c r="J345" s="8" t="n"/>
      <c r="K345" s="5" t="n"/>
    </row>
    <row r="346">
      <c r="A346" s="9" t="n">
        <v>45633</v>
      </c>
      <c r="B346" s="10" t="inlineStr">
        <is>
          <t>SC0342</t>
        </is>
      </c>
      <c r="C346" s="11" t="inlineStr"/>
      <c r="D346" s="11" t="inlineStr"/>
      <c r="E346" s="11" t="inlineStr"/>
      <c r="F346" s="11" t="inlineStr"/>
      <c r="G346" s="11" t="inlineStr"/>
      <c r="H346" s="12">
        <f>SUM(C346:G346)</f>
        <v/>
      </c>
      <c r="I346" s="11">
        <f>H346*0.22</f>
        <v/>
      </c>
      <c r="J346" s="13" t="n"/>
      <c r="K346" s="10" t="n"/>
    </row>
    <row r="347">
      <c r="A347" s="4" t="n">
        <v>45634</v>
      </c>
      <c r="B347" s="5" t="inlineStr">
        <is>
          <t>SC0343</t>
        </is>
      </c>
      <c r="C347" s="6" t="inlineStr"/>
      <c r="D347" s="6" t="inlineStr"/>
      <c r="E347" s="6" t="inlineStr"/>
      <c r="F347" s="6" t="inlineStr"/>
      <c r="G347" s="6" t="inlineStr"/>
      <c r="H347" s="7">
        <f>SUM(C347:G347)</f>
        <v/>
      </c>
      <c r="I347" s="6">
        <f>H347*0.22</f>
        <v/>
      </c>
      <c r="J347" s="8" t="n"/>
      <c r="K347" s="5" t="n"/>
    </row>
    <row r="348">
      <c r="A348" s="9" t="n">
        <v>45635</v>
      </c>
      <c r="B348" s="10" t="inlineStr">
        <is>
          <t>SC0344</t>
        </is>
      </c>
      <c r="C348" s="11" t="inlineStr"/>
      <c r="D348" s="11" t="inlineStr"/>
      <c r="E348" s="11" t="inlineStr"/>
      <c r="F348" s="11" t="inlineStr"/>
      <c r="G348" s="11" t="inlineStr"/>
      <c r="H348" s="12">
        <f>SUM(C348:G348)</f>
        <v/>
      </c>
      <c r="I348" s="11">
        <f>H348*0.22</f>
        <v/>
      </c>
      <c r="J348" s="13" t="n"/>
      <c r="K348" s="10" t="n"/>
    </row>
    <row r="349">
      <c r="A349" s="4" t="n">
        <v>45636</v>
      </c>
      <c r="B349" s="5" t="inlineStr">
        <is>
          <t>SC0345</t>
        </is>
      </c>
      <c r="C349" s="6" t="inlineStr"/>
      <c r="D349" s="6" t="inlineStr"/>
      <c r="E349" s="6" t="inlineStr"/>
      <c r="F349" s="6" t="inlineStr"/>
      <c r="G349" s="6" t="inlineStr"/>
      <c r="H349" s="7">
        <f>SUM(C349:G349)</f>
        <v/>
      </c>
      <c r="I349" s="6">
        <f>H349*0.22</f>
        <v/>
      </c>
      <c r="J349" s="8" t="n"/>
      <c r="K349" s="5" t="n"/>
    </row>
    <row r="350">
      <c r="A350" s="9" t="n">
        <v>45637</v>
      </c>
      <c r="B350" s="10" t="inlineStr">
        <is>
          <t>SC0346</t>
        </is>
      </c>
      <c r="C350" s="11" t="inlineStr"/>
      <c r="D350" s="11" t="inlineStr"/>
      <c r="E350" s="11" t="inlineStr"/>
      <c r="F350" s="11" t="inlineStr"/>
      <c r="G350" s="11" t="inlineStr"/>
      <c r="H350" s="12">
        <f>SUM(C350:G350)</f>
        <v/>
      </c>
      <c r="I350" s="11">
        <f>H350*0.22</f>
        <v/>
      </c>
      <c r="J350" s="13" t="n"/>
      <c r="K350" s="10" t="n"/>
    </row>
    <row r="351">
      <c r="A351" s="4" t="n">
        <v>45638</v>
      </c>
      <c r="B351" s="5" t="inlineStr">
        <is>
          <t>SC0347</t>
        </is>
      </c>
      <c r="C351" s="6" t="inlineStr"/>
      <c r="D351" s="6" t="inlineStr"/>
      <c r="E351" s="6" t="inlineStr"/>
      <c r="F351" s="6" t="inlineStr"/>
      <c r="G351" s="6" t="inlineStr"/>
      <c r="H351" s="7">
        <f>SUM(C351:G351)</f>
        <v/>
      </c>
      <c r="I351" s="6">
        <f>H351*0.22</f>
        <v/>
      </c>
      <c r="J351" s="8" t="n"/>
      <c r="K351" s="5" t="n"/>
    </row>
    <row r="352">
      <c r="A352" s="9" t="n">
        <v>45639</v>
      </c>
      <c r="B352" s="10" t="inlineStr">
        <is>
          <t>SC0348</t>
        </is>
      </c>
      <c r="C352" s="11" t="inlineStr"/>
      <c r="D352" s="11" t="inlineStr"/>
      <c r="E352" s="11" t="inlineStr"/>
      <c r="F352" s="11" t="inlineStr"/>
      <c r="G352" s="11" t="inlineStr"/>
      <c r="H352" s="12">
        <f>SUM(C352:G352)</f>
        <v/>
      </c>
      <c r="I352" s="11">
        <f>H352*0.22</f>
        <v/>
      </c>
      <c r="J352" s="13" t="n"/>
      <c r="K352" s="10" t="n"/>
    </row>
    <row r="353">
      <c r="A353" s="4" t="n">
        <v>45640</v>
      </c>
      <c r="B353" s="5" t="inlineStr">
        <is>
          <t>SC0349</t>
        </is>
      </c>
      <c r="C353" s="6" t="inlineStr"/>
      <c r="D353" s="6" t="inlineStr"/>
      <c r="E353" s="6" t="inlineStr"/>
      <c r="F353" s="6" t="inlineStr"/>
      <c r="G353" s="6" t="inlineStr"/>
      <c r="H353" s="7">
        <f>SUM(C353:G353)</f>
        <v/>
      </c>
      <c r="I353" s="6">
        <f>H353*0.22</f>
        <v/>
      </c>
      <c r="J353" s="8" t="n"/>
      <c r="K353" s="5" t="n"/>
    </row>
    <row r="354">
      <c r="A354" s="9" t="n">
        <v>45641</v>
      </c>
      <c r="B354" s="10" t="inlineStr">
        <is>
          <t>SC0350</t>
        </is>
      </c>
      <c r="C354" s="11" t="inlineStr"/>
      <c r="D354" s="11" t="inlineStr"/>
      <c r="E354" s="11" t="inlineStr"/>
      <c r="F354" s="11" t="inlineStr"/>
      <c r="G354" s="11" t="inlineStr"/>
      <c r="H354" s="12">
        <f>SUM(C354:G354)</f>
        <v/>
      </c>
      <c r="I354" s="11">
        <f>H354*0.22</f>
        <v/>
      </c>
      <c r="J354" s="13" t="n"/>
      <c r="K354" s="10" t="n"/>
    </row>
    <row r="355">
      <c r="A355" s="4" t="n">
        <v>45642</v>
      </c>
      <c r="B355" s="5" t="inlineStr">
        <is>
          <t>SC0351</t>
        </is>
      </c>
      <c r="C355" s="6" t="inlineStr"/>
      <c r="D355" s="6" t="inlineStr"/>
      <c r="E355" s="6" t="inlineStr"/>
      <c r="F355" s="6" t="inlineStr"/>
      <c r="G355" s="6" t="inlineStr"/>
      <c r="H355" s="7">
        <f>SUM(C355:G355)</f>
        <v/>
      </c>
      <c r="I355" s="6">
        <f>H355*0.22</f>
        <v/>
      </c>
      <c r="J355" s="8" t="n"/>
      <c r="K355" s="5" t="n"/>
    </row>
    <row r="356">
      <c r="A356" s="9" t="n">
        <v>45643</v>
      </c>
      <c r="B356" s="10" t="inlineStr">
        <is>
          <t>SC0352</t>
        </is>
      </c>
      <c r="C356" s="11" t="inlineStr"/>
      <c r="D356" s="11" t="inlineStr"/>
      <c r="E356" s="11" t="inlineStr"/>
      <c r="F356" s="11" t="inlineStr"/>
      <c r="G356" s="11" t="inlineStr"/>
      <c r="H356" s="12">
        <f>SUM(C356:G356)</f>
        <v/>
      </c>
      <c r="I356" s="11">
        <f>H356*0.22</f>
        <v/>
      </c>
      <c r="J356" s="13" t="n"/>
      <c r="K356" s="10" t="n"/>
    </row>
    <row r="357">
      <c r="A357" s="4" t="n">
        <v>45644</v>
      </c>
      <c r="B357" s="5" t="inlineStr">
        <is>
          <t>SC0353</t>
        </is>
      </c>
      <c r="C357" s="6" t="inlineStr"/>
      <c r="D357" s="6" t="inlineStr"/>
      <c r="E357" s="6" t="inlineStr"/>
      <c r="F357" s="6" t="inlineStr"/>
      <c r="G357" s="6" t="inlineStr"/>
      <c r="H357" s="7">
        <f>SUM(C357:G357)</f>
        <v/>
      </c>
      <c r="I357" s="6">
        <f>H357*0.22</f>
        <v/>
      </c>
      <c r="J357" s="8" t="n"/>
      <c r="K357" s="5" t="n"/>
    </row>
    <row r="358">
      <c r="A358" s="9" t="n">
        <v>45645</v>
      </c>
      <c r="B358" s="10" t="inlineStr">
        <is>
          <t>SC0354</t>
        </is>
      </c>
      <c r="C358" s="11" t="inlineStr"/>
      <c r="D358" s="11" t="inlineStr"/>
      <c r="E358" s="11" t="inlineStr"/>
      <c r="F358" s="11" t="inlineStr"/>
      <c r="G358" s="11" t="inlineStr"/>
      <c r="H358" s="12">
        <f>SUM(C358:G358)</f>
        <v/>
      </c>
      <c r="I358" s="11">
        <f>H358*0.22</f>
        <v/>
      </c>
      <c r="J358" s="13" t="n"/>
      <c r="K358" s="10" t="n"/>
    </row>
    <row r="359">
      <c r="A359" s="4" t="n">
        <v>45646</v>
      </c>
      <c r="B359" s="5" t="inlineStr">
        <is>
          <t>SC0355</t>
        </is>
      </c>
      <c r="C359" s="6" t="inlineStr"/>
      <c r="D359" s="6" t="inlineStr"/>
      <c r="E359" s="6" t="inlineStr"/>
      <c r="F359" s="6" t="inlineStr"/>
      <c r="G359" s="6" t="inlineStr"/>
      <c r="H359" s="7">
        <f>SUM(C359:G359)</f>
        <v/>
      </c>
      <c r="I359" s="6">
        <f>H359*0.22</f>
        <v/>
      </c>
      <c r="J359" s="8" t="n"/>
      <c r="K359" s="5" t="n"/>
    </row>
    <row r="360">
      <c r="A360" s="9" t="n">
        <v>45647</v>
      </c>
      <c r="B360" s="10" t="inlineStr">
        <is>
          <t>SC0356</t>
        </is>
      </c>
      <c r="C360" s="11" t="inlineStr"/>
      <c r="D360" s="11" t="inlineStr"/>
      <c r="E360" s="11" t="inlineStr"/>
      <c r="F360" s="11" t="inlineStr"/>
      <c r="G360" s="11" t="inlineStr"/>
      <c r="H360" s="12">
        <f>SUM(C360:G360)</f>
        <v/>
      </c>
      <c r="I360" s="11">
        <f>H360*0.22</f>
        <v/>
      </c>
      <c r="J360" s="13" t="n"/>
      <c r="K360" s="10" t="n"/>
    </row>
    <row r="361">
      <c r="A361" s="4" t="n">
        <v>45648</v>
      </c>
      <c r="B361" s="5" t="inlineStr">
        <is>
          <t>SC0357</t>
        </is>
      </c>
      <c r="C361" s="6" t="inlineStr"/>
      <c r="D361" s="6" t="inlineStr"/>
      <c r="E361" s="6" t="inlineStr"/>
      <c r="F361" s="6" t="inlineStr"/>
      <c r="G361" s="6" t="inlineStr"/>
      <c r="H361" s="7">
        <f>SUM(C361:G361)</f>
        <v/>
      </c>
      <c r="I361" s="6">
        <f>H361*0.22</f>
        <v/>
      </c>
      <c r="J361" s="8" t="n"/>
      <c r="K361" s="5" t="n"/>
    </row>
    <row r="362">
      <c r="A362" s="9" t="n">
        <v>45649</v>
      </c>
      <c r="B362" s="10" t="inlineStr">
        <is>
          <t>SC0358</t>
        </is>
      </c>
      <c r="C362" s="11" t="inlineStr"/>
      <c r="D362" s="11" t="inlineStr"/>
      <c r="E362" s="11" t="inlineStr"/>
      <c r="F362" s="11" t="inlineStr"/>
      <c r="G362" s="11" t="inlineStr"/>
      <c r="H362" s="12">
        <f>SUM(C362:G362)</f>
        <v/>
      </c>
      <c r="I362" s="11">
        <f>H362*0.22</f>
        <v/>
      </c>
      <c r="J362" s="13" t="n"/>
      <c r="K362" s="10" t="n"/>
    </row>
    <row r="363">
      <c r="A363" s="4" t="n">
        <v>45650</v>
      </c>
      <c r="B363" s="5" t="inlineStr">
        <is>
          <t>SC0359</t>
        </is>
      </c>
      <c r="C363" s="6" t="inlineStr"/>
      <c r="D363" s="6" t="inlineStr"/>
      <c r="E363" s="6" t="inlineStr"/>
      <c r="F363" s="6" t="inlineStr"/>
      <c r="G363" s="6" t="inlineStr"/>
      <c r="H363" s="7">
        <f>SUM(C363:G363)</f>
        <v/>
      </c>
      <c r="I363" s="6">
        <f>H363*0.22</f>
        <v/>
      </c>
      <c r="J363" s="8" t="n"/>
      <c r="K363" s="5" t="n"/>
    </row>
    <row r="364">
      <c r="A364" s="9" t="n">
        <v>45651</v>
      </c>
      <c r="B364" s="10" t="inlineStr">
        <is>
          <t>SC0360</t>
        </is>
      </c>
      <c r="C364" s="11" t="inlineStr"/>
      <c r="D364" s="11" t="inlineStr"/>
      <c r="E364" s="11" t="inlineStr"/>
      <c r="F364" s="11" t="inlineStr"/>
      <c r="G364" s="11" t="inlineStr"/>
      <c r="H364" s="12">
        <f>SUM(C364:G364)</f>
        <v/>
      </c>
      <c r="I364" s="11">
        <f>H364*0.22</f>
        <v/>
      </c>
      <c r="J364" s="13" t="n"/>
      <c r="K364" s="10" t="n"/>
    </row>
    <row r="365">
      <c r="A365" s="4" t="n">
        <v>45652</v>
      </c>
      <c r="B365" s="5" t="inlineStr">
        <is>
          <t>SC0361</t>
        </is>
      </c>
      <c r="C365" s="6" t="inlineStr"/>
      <c r="D365" s="6" t="inlineStr"/>
      <c r="E365" s="6" t="inlineStr"/>
      <c r="F365" s="6" t="inlineStr"/>
      <c r="G365" s="6" t="inlineStr"/>
      <c r="H365" s="7">
        <f>SUM(C365:G365)</f>
        <v/>
      </c>
      <c r="I365" s="6">
        <f>H365*0.22</f>
        <v/>
      </c>
      <c r="J365" s="8" t="n"/>
      <c r="K365" s="5" t="n"/>
    </row>
    <row r="366">
      <c r="A366" s="9" t="n">
        <v>45653</v>
      </c>
      <c r="B366" s="10" t="inlineStr">
        <is>
          <t>SC0362</t>
        </is>
      </c>
      <c r="C366" s="11" t="inlineStr"/>
      <c r="D366" s="11" t="inlineStr"/>
      <c r="E366" s="11" t="inlineStr"/>
      <c r="F366" s="11" t="inlineStr"/>
      <c r="G366" s="11" t="inlineStr"/>
      <c r="H366" s="12">
        <f>SUM(C366:G366)</f>
        <v/>
      </c>
      <c r="I366" s="11">
        <f>H366*0.22</f>
        <v/>
      </c>
      <c r="J366" s="13" t="n"/>
      <c r="K366" s="10" t="n"/>
    </row>
    <row r="367">
      <c r="A367" s="4" t="n">
        <v>45654</v>
      </c>
      <c r="B367" s="5" t="inlineStr">
        <is>
          <t>SC0363</t>
        </is>
      </c>
      <c r="C367" s="6" t="inlineStr"/>
      <c r="D367" s="6" t="inlineStr"/>
      <c r="E367" s="6" t="inlineStr"/>
      <c r="F367" s="6" t="inlineStr"/>
      <c r="G367" s="6" t="inlineStr"/>
      <c r="H367" s="7">
        <f>SUM(C367:G367)</f>
        <v/>
      </c>
      <c r="I367" s="6">
        <f>H367*0.22</f>
        <v/>
      </c>
      <c r="J367" s="8" t="n"/>
      <c r="K367" s="5" t="n"/>
    </row>
    <row r="368">
      <c r="A368" s="9" t="n">
        <v>45655</v>
      </c>
      <c r="B368" s="10" t="inlineStr">
        <is>
          <t>SC0364</t>
        </is>
      </c>
      <c r="C368" s="11" t="inlineStr"/>
      <c r="D368" s="11" t="inlineStr"/>
      <c r="E368" s="11" t="inlineStr"/>
      <c r="F368" s="11" t="inlineStr"/>
      <c r="G368" s="11" t="inlineStr"/>
      <c r="H368" s="12">
        <f>SUM(C368:G368)</f>
        <v/>
      </c>
      <c r="I368" s="11">
        <f>H368*0.22</f>
        <v/>
      </c>
      <c r="J368" s="13" t="n"/>
      <c r="K368" s="10" t="n"/>
    </row>
    <row r="369">
      <c r="A369" s="4" t="n">
        <v>45656</v>
      </c>
      <c r="B369" s="5" t="inlineStr">
        <is>
          <t>SC0365</t>
        </is>
      </c>
      <c r="C369" s="6" t="inlineStr"/>
      <c r="D369" s="6" t="inlineStr"/>
      <c r="E369" s="6" t="inlineStr"/>
      <c r="F369" s="6" t="inlineStr"/>
      <c r="G369" s="6" t="inlineStr"/>
      <c r="H369" s="7">
        <f>SUM(C369:G369)</f>
        <v/>
      </c>
      <c r="I369" s="6">
        <f>H369*0.22</f>
        <v/>
      </c>
      <c r="J369" s="8" t="n"/>
      <c r="K369" s="5" t="n"/>
    </row>
    <row r="371">
      <c r="A371" s="14" t="inlineStr">
        <is>
          <t>TOTALE GENERALE</t>
        </is>
      </c>
      <c r="C371" s="15">
        <f>SUM(C5:C370)</f>
        <v/>
      </c>
      <c r="D371" s="15">
        <f>SUM(D5:D370)</f>
        <v/>
      </c>
      <c r="E371" s="15">
        <f>SUM(E5:E370)</f>
        <v/>
      </c>
      <c r="F371" s="15">
        <f>SUM(F5:F370)</f>
        <v/>
      </c>
      <c r="G371" s="15">
        <f>SUM(G5:G370)</f>
        <v/>
      </c>
      <c r="H371" s="15">
        <f>SUM(H5:H370)</f>
        <v/>
      </c>
      <c r="I371" s="15">
        <f>SUM(I5:I370)</f>
        <v/>
      </c>
    </row>
  </sheetData>
  <mergeCells count="3">
    <mergeCell ref="A1:K1"/>
    <mergeCell ref="A2:K2"/>
    <mergeCell ref="A371:B371"/>
  </mergeCells>
  <dataValidations count="1">
    <dataValidation sqref="K5:K370" showErrorMessage="1" showInputMessage="1" allowBlank="1" type="list">
      <formula1>"Mario Rossi,Laura Bianchi,Giuseppe Verdi,Anna Neri,Franco Gialli"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1" t="inlineStr">
        <is>
          <t>RIEPILOGO MENSILE CORRISPETTIVI</t>
        </is>
      </c>
    </row>
    <row r="2">
      <c r="A2" s="2" t="inlineStr">
        <is>
          <t>Analisi dettagliata per mese</t>
        </is>
      </c>
    </row>
    <row r="4">
      <c r="A4" s="3" t="inlineStr">
        <is>
          <t>Mese</t>
        </is>
      </c>
      <c r="B4" s="3" t="inlineStr">
        <is>
          <t>Contanti</t>
        </is>
      </c>
      <c r="C4" s="3" t="inlineStr">
        <is>
          <t>Carta</t>
        </is>
      </c>
      <c r="D4" s="3" t="inlineStr">
        <is>
          <t>Bancomat</t>
        </is>
      </c>
      <c r="E4" s="3" t="inlineStr">
        <is>
          <t>Assegni</t>
        </is>
      </c>
      <c r="F4" s="3" t="inlineStr">
        <is>
          <t>Altri</t>
        </is>
      </c>
      <c r="G4" s="3" t="inlineStr">
        <is>
          <t>Totale</t>
        </is>
      </c>
      <c r="H4" s="3" t="inlineStr">
        <is>
          <t>IVA</t>
        </is>
      </c>
    </row>
    <row r="5">
      <c r="A5" s="16" t="inlineStr">
        <is>
          <t>Gennaio</t>
        </is>
      </c>
      <c r="B5" s="6">
        <f>SUMIFS('Registro Corrispettivi'!C:C,'Registro Corrispettivi'!A:A,"&gt;="&amp;DATE(2024,1,1),'Registro Corrispettivi'!A:A,"&lt;"&amp;DATE(2024,2,1))</f>
        <v/>
      </c>
      <c r="C5" s="6">
        <f>SUMIFS('Registro Corrispettivi'!D:D,'Registro Corrispettivi'!A:A,"&gt;="&amp;DATE(2024,1,1),'Registro Corrispettivi'!A:A,"&lt;"&amp;DATE(2024,2,1))</f>
        <v/>
      </c>
      <c r="D5" s="6">
        <f>SUMIFS('Registro Corrispettivi'!E:E,'Registro Corrispettivi'!A:A,"&gt;="&amp;DATE(2024,1,1),'Registro Corrispettivi'!A:A,"&lt;"&amp;DATE(2024,2,1))</f>
        <v/>
      </c>
      <c r="E5" s="6">
        <f>SUMIFS('Registro Corrispettivi'!F:F,'Registro Corrispettivi'!A:A,"&gt;="&amp;DATE(2024,1,1),'Registro Corrispettivi'!A:A,"&lt;"&amp;DATE(2024,2,1))</f>
        <v/>
      </c>
      <c r="F5" s="6">
        <f>SUMIFS('Registro Corrispettivi'!G:G,'Registro Corrispettivi'!A:A,"&gt;="&amp;DATE(2024,1,1),'Registro Corrispettivi'!A:A,"&lt;"&amp;DATE(2024,2,1))</f>
        <v/>
      </c>
      <c r="G5" s="6">
        <f>SUMIFS('Registro Corrispettivi'!H:H,'Registro Corrispettivi'!A:A,"&gt;="&amp;DATE(2024,1,1),'Registro Corrispettivi'!A:A,"&lt;"&amp;DATE(2024,2,1))</f>
        <v/>
      </c>
    </row>
    <row r="6">
      <c r="A6" s="17" t="inlineStr">
        <is>
          <t>Febbraio</t>
        </is>
      </c>
      <c r="B6" s="11">
        <f>SUMIFS('Registro Corrispettivi'!C:C,'Registro Corrispettivi'!A:A,"&gt;="&amp;DATE(2024,2,1),'Registro Corrispettivi'!A:A,"&lt;"&amp;DATE(2024,3,1))</f>
        <v/>
      </c>
      <c r="C6" s="11">
        <f>SUMIFS('Registro Corrispettivi'!D:D,'Registro Corrispettivi'!A:A,"&gt;="&amp;DATE(2024,2,1),'Registro Corrispettivi'!A:A,"&lt;"&amp;DATE(2024,3,1))</f>
        <v/>
      </c>
      <c r="D6" s="11">
        <f>SUMIFS('Registro Corrispettivi'!E:E,'Registro Corrispettivi'!A:A,"&gt;="&amp;DATE(2024,2,1),'Registro Corrispettivi'!A:A,"&lt;"&amp;DATE(2024,3,1))</f>
        <v/>
      </c>
      <c r="E6" s="11">
        <f>SUMIFS('Registro Corrispettivi'!F:F,'Registro Corrispettivi'!A:A,"&gt;="&amp;DATE(2024,2,1),'Registro Corrispettivi'!A:A,"&lt;"&amp;DATE(2024,3,1))</f>
        <v/>
      </c>
      <c r="F6" s="11">
        <f>SUMIFS('Registro Corrispettivi'!G:G,'Registro Corrispettivi'!A:A,"&gt;="&amp;DATE(2024,2,1),'Registro Corrispettivi'!A:A,"&lt;"&amp;DATE(2024,3,1))</f>
        <v/>
      </c>
      <c r="G6" s="11">
        <f>SUMIFS('Registro Corrispettivi'!H:H,'Registro Corrispettivi'!A:A,"&gt;="&amp;DATE(2024,2,1),'Registro Corrispettivi'!A:A,"&lt;"&amp;DATE(2024,3,1))</f>
        <v/>
      </c>
      <c r="H6" s="18" t="n"/>
    </row>
    <row r="7">
      <c r="A7" s="16" t="inlineStr">
        <is>
          <t>Marzo</t>
        </is>
      </c>
      <c r="B7" s="6">
        <f>SUMIFS('Registro Corrispettivi'!C:C,'Registro Corrispettivi'!A:A,"&gt;="&amp;DATE(2024,3,1),'Registro Corrispettivi'!A:A,"&lt;"&amp;DATE(2024,4,1))</f>
        <v/>
      </c>
      <c r="C7" s="6">
        <f>SUMIFS('Registro Corrispettivi'!D:D,'Registro Corrispettivi'!A:A,"&gt;="&amp;DATE(2024,3,1),'Registro Corrispettivi'!A:A,"&lt;"&amp;DATE(2024,4,1))</f>
        <v/>
      </c>
      <c r="D7" s="6">
        <f>SUMIFS('Registro Corrispettivi'!E:E,'Registro Corrispettivi'!A:A,"&gt;="&amp;DATE(2024,3,1),'Registro Corrispettivi'!A:A,"&lt;"&amp;DATE(2024,4,1))</f>
        <v/>
      </c>
      <c r="E7" s="6">
        <f>SUMIFS('Registro Corrispettivi'!F:F,'Registro Corrispettivi'!A:A,"&gt;="&amp;DATE(2024,3,1),'Registro Corrispettivi'!A:A,"&lt;"&amp;DATE(2024,4,1))</f>
        <v/>
      </c>
      <c r="F7" s="6">
        <f>SUMIFS('Registro Corrispettivi'!G:G,'Registro Corrispettivi'!A:A,"&gt;="&amp;DATE(2024,3,1),'Registro Corrispettivi'!A:A,"&lt;"&amp;DATE(2024,4,1))</f>
        <v/>
      </c>
      <c r="G7" s="6">
        <f>SUMIFS('Registro Corrispettivi'!H:H,'Registro Corrispettivi'!A:A,"&gt;="&amp;DATE(2024,3,1),'Registro Corrispettivi'!A:A,"&lt;"&amp;DATE(2024,4,1))</f>
        <v/>
      </c>
    </row>
    <row r="8">
      <c r="A8" s="17" t="inlineStr">
        <is>
          <t>Aprile</t>
        </is>
      </c>
      <c r="B8" s="11">
        <f>SUMIFS('Registro Corrispettivi'!C:C,'Registro Corrispettivi'!A:A,"&gt;="&amp;DATE(2024,4,1),'Registro Corrispettivi'!A:A,"&lt;"&amp;DATE(2024,5,1))</f>
        <v/>
      </c>
      <c r="C8" s="11">
        <f>SUMIFS('Registro Corrispettivi'!D:D,'Registro Corrispettivi'!A:A,"&gt;="&amp;DATE(2024,4,1),'Registro Corrispettivi'!A:A,"&lt;"&amp;DATE(2024,5,1))</f>
        <v/>
      </c>
      <c r="D8" s="11">
        <f>SUMIFS('Registro Corrispettivi'!E:E,'Registro Corrispettivi'!A:A,"&gt;="&amp;DATE(2024,4,1),'Registro Corrispettivi'!A:A,"&lt;"&amp;DATE(2024,5,1))</f>
        <v/>
      </c>
      <c r="E8" s="11">
        <f>SUMIFS('Registro Corrispettivi'!F:F,'Registro Corrispettivi'!A:A,"&gt;="&amp;DATE(2024,4,1),'Registro Corrispettivi'!A:A,"&lt;"&amp;DATE(2024,5,1))</f>
        <v/>
      </c>
      <c r="F8" s="11">
        <f>SUMIFS('Registro Corrispettivi'!G:G,'Registro Corrispettivi'!A:A,"&gt;="&amp;DATE(2024,4,1),'Registro Corrispettivi'!A:A,"&lt;"&amp;DATE(2024,5,1))</f>
        <v/>
      </c>
      <c r="G8" s="11">
        <f>SUMIFS('Registro Corrispettivi'!H:H,'Registro Corrispettivi'!A:A,"&gt;="&amp;DATE(2024,4,1),'Registro Corrispettivi'!A:A,"&lt;"&amp;DATE(2024,5,1))</f>
        <v/>
      </c>
      <c r="H8" s="18" t="n"/>
    </row>
    <row r="9">
      <c r="A9" s="16" t="inlineStr">
        <is>
          <t>Maggio</t>
        </is>
      </c>
      <c r="B9" s="6">
        <f>SUMIFS('Registro Corrispettivi'!C:C,'Registro Corrispettivi'!A:A,"&gt;="&amp;DATE(2024,5,1),'Registro Corrispettivi'!A:A,"&lt;"&amp;DATE(2024,6,1))</f>
        <v/>
      </c>
      <c r="C9" s="6">
        <f>SUMIFS('Registro Corrispettivi'!D:D,'Registro Corrispettivi'!A:A,"&gt;="&amp;DATE(2024,5,1),'Registro Corrispettivi'!A:A,"&lt;"&amp;DATE(2024,6,1))</f>
        <v/>
      </c>
      <c r="D9" s="6">
        <f>SUMIFS('Registro Corrispettivi'!E:E,'Registro Corrispettivi'!A:A,"&gt;="&amp;DATE(2024,5,1),'Registro Corrispettivi'!A:A,"&lt;"&amp;DATE(2024,6,1))</f>
        <v/>
      </c>
      <c r="E9" s="6">
        <f>SUMIFS('Registro Corrispettivi'!F:F,'Registro Corrispettivi'!A:A,"&gt;="&amp;DATE(2024,5,1),'Registro Corrispettivi'!A:A,"&lt;"&amp;DATE(2024,6,1))</f>
        <v/>
      </c>
      <c r="F9" s="6">
        <f>SUMIFS('Registro Corrispettivi'!G:G,'Registro Corrispettivi'!A:A,"&gt;="&amp;DATE(2024,5,1),'Registro Corrispettivi'!A:A,"&lt;"&amp;DATE(2024,6,1))</f>
        <v/>
      </c>
      <c r="G9" s="6">
        <f>SUMIFS('Registro Corrispettivi'!H:H,'Registro Corrispettivi'!A:A,"&gt;="&amp;DATE(2024,5,1),'Registro Corrispettivi'!A:A,"&lt;"&amp;DATE(2024,6,1))</f>
        <v/>
      </c>
    </row>
    <row r="10">
      <c r="A10" s="17" t="inlineStr">
        <is>
          <t>Giugno</t>
        </is>
      </c>
      <c r="B10" s="11">
        <f>SUMIFS('Registro Corrispettivi'!C:C,'Registro Corrispettivi'!A:A,"&gt;="&amp;DATE(2024,6,1),'Registro Corrispettivi'!A:A,"&lt;"&amp;DATE(2024,7,1))</f>
        <v/>
      </c>
      <c r="C10" s="11">
        <f>SUMIFS('Registro Corrispettivi'!D:D,'Registro Corrispettivi'!A:A,"&gt;="&amp;DATE(2024,6,1),'Registro Corrispettivi'!A:A,"&lt;"&amp;DATE(2024,7,1))</f>
        <v/>
      </c>
      <c r="D10" s="11">
        <f>SUMIFS('Registro Corrispettivi'!E:E,'Registro Corrispettivi'!A:A,"&gt;="&amp;DATE(2024,6,1),'Registro Corrispettivi'!A:A,"&lt;"&amp;DATE(2024,7,1))</f>
        <v/>
      </c>
      <c r="E10" s="11">
        <f>SUMIFS('Registro Corrispettivi'!F:F,'Registro Corrispettivi'!A:A,"&gt;="&amp;DATE(2024,6,1),'Registro Corrispettivi'!A:A,"&lt;"&amp;DATE(2024,7,1))</f>
        <v/>
      </c>
      <c r="F10" s="11">
        <f>SUMIFS('Registro Corrispettivi'!G:G,'Registro Corrispettivi'!A:A,"&gt;="&amp;DATE(2024,6,1),'Registro Corrispettivi'!A:A,"&lt;"&amp;DATE(2024,7,1))</f>
        <v/>
      </c>
      <c r="G10" s="11">
        <f>SUMIFS('Registro Corrispettivi'!H:H,'Registro Corrispettivi'!A:A,"&gt;="&amp;DATE(2024,6,1),'Registro Corrispettivi'!A:A,"&lt;"&amp;DATE(2024,7,1))</f>
        <v/>
      </c>
      <c r="H10" s="18" t="n"/>
    </row>
    <row r="11">
      <c r="A11" s="16" t="inlineStr">
        <is>
          <t>Luglio</t>
        </is>
      </c>
      <c r="B11" s="6">
        <f>SUMIFS('Registro Corrispettivi'!C:C,'Registro Corrispettivi'!A:A,"&gt;="&amp;DATE(2024,7,1),'Registro Corrispettivi'!A:A,"&lt;"&amp;DATE(2024,8,1))</f>
        <v/>
      </c>
      <c r="C11" s="6">
        <f>SUMIFS('Registro Corrispettivi'!D:D,'Registro Corrispettivi'!A:A,"&gt;="&amp;DATE(2024,7,1),'Registro Corrispettivi'!A:A,"&lt;"&amp;DATE(2024,8,1))</f>
        <v/>
      </c>
      <c r="D11" s="6">
        <f>SUMIFS('Registro Corrispettivi'!E:E,'Registro Corrispettivi'!A:A,"&gt;="&amp;DATE(2024,7,1),'Registro Corrispettivi'!A:A,"&lt;"&amp;DATE(2024,8,1))</f>
        <v/>
      </c>
      <c r="E11" s="6">
        <f>SUMIFS('Registro Corrispettivi'!F:F,'Registro Corrispettivi'!A:A,"&gt;="&amp;DATE(2024,7,1),'Registro Corrispettivi'!A:A,"&lt;"&amp;DATE(2024,8,1))</f>
        <v/>
      </c>
      <c r="F11" s="6">
        <f>SUMIFS('Registro Corrispettivi'!G:G,'Registro Corrispettivi'!A:A,"&gt;="&amp;DATE(2024,7,1),'Registro Corrispettivi'!A:A,"&lt;"&amp;DATE(2024,8,1))</f>
        <v/>
      </c>
      <c r="G11" s="6">
        <f>SUMIFS('Registro Corrispettivi'!H:H,'Registro Corrispettivi'!A:A,"&gt;="&amp;DATE(2024,7,1),'Registro Corrispettivi'!A:A,"&lt;"&amp;DATE(2024,8,1))</f>
        <v/>
      </c>
    </row>
    <row r="12">
      <c r="A12" s="17" t="inlineStr">
        <is>
          <t>Agosto</t>
        </is>
      </c>
      <c r="B12" s="11">
        <f>SUMIFS('Registro Corrispettivi'!C:C,'Registro Corrispettivi'!A:A,"&gt;="&amp;DATE(2024,8,1),'Registro Corrispettivi'!A:A,"&lt;"&amp;DATE(2024,9,1))</f>
        <v/>
      </c>
      <c r="C12" s="11">
        <f>SUMIFS('Registro Corrispettivi'!D:D,'Registro Corrispettivi'!A:A,"&gt;="&amp;DATE(2024,8,1),'Registro Corrispettivi'!A:A,"&lt;"&amp;DATE(2024,9,1))</f>
        <v/>
      </c>
      <c r="D12" s="11">
        <f>SUMIFS('Registro Corrispettivi'!E:E,'Registro Corrispettivi'!A:A,"&gt;="&amp;DATE(2024,8,1),'Registro Corrispettivi'!A:A,"&lt;"&amp;DATE(2024,9,1))</f>
        <v/>
      </c>
      <c r="E12" s="11">
        <f>SUMIFS('Registro Corrispettivi'!F:F,'Registro Corrispettivi'!A:A,"&gt;="&amp;DATE(2024,8,1),'Registro Corrispettivi'!A:A,"&lt;"&amp;DATE(2024,9,1))</f>
        <v/>
      </c>
      <c r="F12" s="11">
        <f>SUMIFS('Registro Corrispettivi'!G:G,'Registro Corrispettivi'!A:A,"&gt;="&amp;DATE(2024,8,1),'Registro Corrispettivi'!A:A,"&lt;"&amp;DATE(2024,9,1))</f>
        <v/>
      </c>
      <c r="G12" s="11">
        <f>SUMIFS('Registro Corrispettivi'!H:H,'Registro Corrispettivi'!A:A,"&gt;="&amp;DATE(2024,8,1),'Registro Corrispettivi'!A:A,"&lt;"&amp;DATE(2024,9,1))</f>
        <v/>
      </c>
      <c r="H12" s="18" t="n"/>
    </row>
    <row r="13">
      <c r="A13" s="16" t="inlineStr">
        <is>
          <t>Settembre</t>
        </is>
      </c>
      <c r="B13" s="6">
        <f>SUMIFS('Registro Corrispettivi'!C:C,'Registro Corrispettivi'!A:A,"&gt;="&amp;DATE(2024,9,1),'Registro Corrispettivi'!A:A,"&lt;"&amp;DATE(2024,10,1))</f>
        <v/>
      </c>
      <c r="C13" s="6">
        <f>SUMIFS('Registro Corrispettivi'!D:D,'Registro Corrispettivi'!A:A,"&gt;="&amp;DATE(2024,9,1),'Registro Corrispettivi'!A:A,"&lt;"&amp;DATE(2024,10,1))</f>
        <v/>
      </c>
      <c r="D13" s="6">
        <f>SUMIFS('Registro Corrispettivi'!E:E,'Registro Corrispettivi'!A:A,"&gt;="&amp;DATE(2024,9,1),'Registro Corrispettivi'!A:A,"&lt;"&amp;DATE(2024,10,1))</f>
        <v/>
      </c>
      <c r="E13" s="6">
        <f>SUMIFS('Registro Corrispettivi'!F:F,'Registro Corrispettivi'!A:A,"&gt;="&amp;DATE(2024,9,1),'Registro Corrispettivi'!A:A,"&lt;"&amp;DATE(2024,10,1))</f>
        <v/>
      </c>
      <c r="F13" s="6">
        <f>SUMIFS('Registro Corrispettivi'!G:G,'Registro Corrispettivi'!A:A,"&gt;="&amp;DATE(2024,9,1),'Registro Corrispettivi'!A:A,"&lt;"&amp;DATE(2024,10,1))</f>
        <v/>
      </c>
      <c r="G13" s="6">
        <f>SUMIFS('Registro Corrispettivi'!H:H,'Registro Corrispettivi'!A:A,"&gt;="&amp;DATE(2024,9,1),'Registro Corrispettivi'!A:A,"&lt;"&amp;DATE(2024,10,1))</f>
        <v/>
      </c>
    </row>
    <row r="14">
      <c r="A14" s="17" t="inlineStr">
        <is>
          <t>Ottobre</t>
        </is>
      </c>
      <c r="B14" s="11">
        <f>SUMIFS('Registro Corrispettivi'!C:C,'Registro Corrispettivi'!A:A,"&gt;="&amp;DATE(2024,10,1),'Registro Corrispettivi'!A:A,"&lt;"&amp;DATE(2024,11,1))</f>
        <v/>
      </c>
      <c r="C14" s="11">
        <f>SUMIFS('Registro Corrispettivi'!D:D,'Registro Corrispettivi'!A:A,"&gt;="&amp;DATE(2024,10,1),'Registro Corrispettivi'!A:A,"&lt;"&amp;DATE(2024,11,1))</f>
        <v/>
      </c>
      <c r="D14" s="11">
        <f>SUMIFS('Registro Corrispettivi'!E:E,'Registro Corrispettivi'!A:A,"&gt;="&amp;DATE(2024,10,1),'Registro Corrispettivi'!A:A,"&lt;"&amp;DATE(2024,11,1))</f>
        <v/>
      </c>
      <c r="E14" s="11">
        <f>SUMIFS('Registro Corrispettivi'!F:F,'Registro Corrispettivi'!A:A,"&gt;="&amp;DATE(2024,10,1),'Registro Corrispettivi'!A:A,"&lt;"&amp;DATE(2024,11,1))</f>
        <v/>
      </c>
      <c r="F14" s="11">
        <f>SUMIFS('Registro Corrispettivi'!G:G,'Registro Corrispettivi'!A:A,"&gt;="&amp;DATE(2024,10,1),'Registro Corrispettivi'!A:A,"&lt;"&amp;DATE(2024,11,1))</f>
        <v/>
      </c>
      <c r="G14" s="11">
        <f>SUMIFS('Registro Corrispettivi'!H:H,'Registro Corrispettivi'!A:A,"&gt;="&amp;DATE(2024,10,1),'Registro Corrispettivi'!A:A,"&lt;"&amp;DATE(2024,11,1))</f>
        <v/>
      </c>
      <c r="H14" s="18" t="n"/>
    </row>
    <row r="15">
      <c r="A15" s="16" t="inlineStr">
        <is>
          <t>Novembre</t>
        </is>
      </c>
      <c r="B15" s="6">
        <f>SUMIFS('Registro Corrispettivi'!C:C,'Registro Corrispettivi'!A:A,"&gt;="&amp;DATE(2024,11,1),'Registro Corrispettivi'!A:A,"&lt;"&amp;DATE(2024,12,1))</f>
        <v/>
      </c>
      <c r="C15" s="6">
        <f>SUMIFS('Registro Corrispettivi'!D:D,'Registro Corrispettivi'!A:A,"&gt;="&amp;DATE(2024,11,1),'Registro Corrispettivi'!A:A,"&lt;"&amp;DATE(2024,12,1))</f>
        <v/>
      </c>
      <c r="D15" s="6">
        <f>SUMIFS('Registro Corrispettivi'!E:E,'Registro Corrispettivi'!A:A,"&gt;="&amp;DATE(2024,11,1),'Registro Corrispettivi'!A:A,"&lt;"&amp;DATE(2024,12,1))</f>
        <v/>
      </c>
      <c r="E15" s="6">
        <f>SUMIFS('Registro Corrispettivi'!F:F,'Registro Corrispettivi'!A:A,"&gt;="&amp;DATE(2024,11,1),'Registro Corrispettivi'!A:A,"&lt;"&amp;DATE(2024,12,1))</f>
        <v/>
      </c>
      <c r="F15" s="6">
        <f>SUMIFS('Registro Corrispettivi'!G:G,'Registro Corrispettivi'!A:A,"&gt;="&amp;DATE(2024,11,1),'Registro Corrispettivi'!A:A,"&lt;"&amp;DATE(2024,12,1))</f>
        <v/>
      </c>
      <c r="G15" s="6">
        <f>SUMIFS('Registro Corrispettivi'!H:H,'Registro Corrispettivi'!A:A,"&gt;="&amp;DATE(2024,11,1),'Registro Corrispettivi'!A:A,"&lt;"&amp;DATE(2024,12,1))</f>
        <v/>
      </c>
    </row>
    <row r="16">
      <c r="A16" s="17" t="inlineStr">
        <is>
          <t>Dicembre</t>
        </is>
      </c>
      <c r="B16" s="11">
        <f>SUMIFS('Registro Corrispettivi'!C:C,'Registro Corrispettivi'!A:A,"&gt;="&amp;DATE(2024,12,1),'Registro Corrispettivi'!A:A,"&lt;"&amp;DATE(2024,13,1))</f>
        <v/>
      </c>
      <c r="C16" s="11">
        <f>SUMIFS('Registro Corrispettivi'!D:D,'Registro Corrispettivi'!A:A,"&gt;="&amp;DATE(2024,12,1),'Registro Corrispettivi'!A:A,"&lt;"&amp;DATE(2024,13,1))</f>
        <v/>
      </c>
      <c r="D16" s="11">
        <f>SUMIFS('Registro Corrispettivi'!E:E,'Registro Corrispettivi'!A:A,"&gt;="&amp;DATE(2024,12,1),'Registro Corrispettivi'!A:A,"&lt;"&amp;DATE(2024,13,1))</f>
        <v/>
      </c>
      <c r="E16" s="11">
        <f>SUMIFS('Registro Corrispettivi'!F:F,'Registro Corrispettivi'!A:A,"&gt;="&amp;DATE(2024,12,1),'Registro Corrispettivi'!A:A,"&lt;"&amp;DATE(2024,13,1))</f>
        <v/>
      </c>
      <c r="F16" s="11">
        <f>SUMIFS('Registro Corrispettivi'!G:G,'Registro Corrispettivi'!A:A,"&gt;="&amp;DATE(2024,12,1),'Registro Corrispettivi'!A:A,"&lt;"&amp;DATE(2024,13,1))</f>
        <v/>
      </c>
      <c r="G16" s="11">
        <f>SUMIFS('Registro Corrispettivi'!H:H,'Registro Corrispettivi'!A:A,"&gt;="&amp;DATE(2024,12,1),'Registro Corrispettivi'!A:A,"&lt;"&amp;DATE(2024,13,1))</f>
        <v/>
      </c>
      <c r="H16" s="18" t="n"/>
    </row>
    <row r="17">
      <c r="A17" s="14" t="inlineStr">
        <is>
          <t>TOTALE ANNO</t>
        </is>
      </c>
      <c r="B17" s="15">
        <f>SUM(B5:B16)</f>
        <v/>
      </c>
      <c r="C17" s="15">
        <f>SUM(C5:C16)</f>
        <v/>
      </c>
      <c r="D17" s="15">
        <f>SUM(D5:D16)</f>
        <v/>
      </c>
      <c r="E17" s="15">
        <f>SUM(E5:E16)</f>
        <v/>
      </c>
      <c r="F17" s="15">
        <f>SUM(F5:F16)</f>
        <v/>
      </c>
      <c r="G17" s="15">
        <f>SUM(G5:G16)</f>
        <v/>
      </c>
      <c r="H17" s="15">
        <f>SUM(H5:H16)</f>
        <v/>
      </c>
    </row>
  </sheetData>
  <mergeCells count="2">
    <mergeCell ref="A1:H1"/>
    <mergeCell ref="A2:H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5" customWidth="1" min="3" max="3"/>
    <col width="35" customWidth="1" min="4" max="4"/>
  </cols>
  <sheetData>
    <row r="1">
      <c r="A1" s="1" t="inlineStr">
        <is>
          <t>STATISTICHE E ANALISI</t>
        </is>
      </c>
    </row>
    <row r="3">
      <c r="A3" s="19" t="inlineStr">
        <is>
          <t>INDICATORE</t>
        </is>
      </c>
      <c r="B3" s="3" t="inlineStr">
        <is>
          <t>VALORE</t>
        </is>
      </c>
      <c r="C3" s="3" t="inlineStr">
        <is>
          <t>FORMULA</t>
        </is>
      </c>
      <c r="D3" s="19" t="inlineStr">
        <is>
          <t>DESCRIZIONE</t>
        </is>
      </c>
    </row>
    <row r="4">
      <c r="A4" s="13" t="inlineStr">
        <is>
          <t>Incasso Medio Giornaliero</t>
        </is>
      </c>
      <c r="B4" s="20">
        <f>AVERAGE('Registro Corrispettivi'!H5:H370)</f>
        <v/>
      </c>
      <c r="C4" s="10" t="inlineStr">
        <is>
          <t>Media</t>
        </is>
      </c>
      <c r="D4" s="13" t="inlineStr">
        <is>
          <t>Incasso medio per giorno</t>
        </is>
      </c>
    </row>
    <row r="5">
      <c r="A5" s="8" t="inlineStr">
        <is>
          <t>Incasso Massimo Giornaliero</t>
        </is>
      </c>
      <c r="B5" s="20">
        <f>MAX('Registro Corrispettivi'!H5:H370)</f>
        <v/>
      </c>
      <c r="C5" s="5" t="inlineStr">
        <is>
          <t>Massimo</t>
        </is>
      </c>
      <c r="D5" s="8" t="inlineStr">
        <is>
          <t>Giorno con incasso più alto</t>
        </is>
      </c>
    </row>
    <row r="6">
      <c r="A6" s="13" t="inlineStr">
        <is>
          <t>Incasso Minimo Giornaliero</t>
        </is>
      </c>
      <c r="B6" s="20">
        <f>MIN(IF('Registro Corrispettivi'!H5:H370&gt;0,'Registro Corrispettivi'!H5:H370))</f>
        <v/>
      </c>
      <c r="C6" s="10" t="inlineStr">
        <is>
          <t>Minimo</t>
        </is>
      </c>
      <c r="D6" s="13" t="inlineStr">
        <is>
          <t>Giorno con incasso più basso</t>
        </is>
      </c>
    </row>
    <row r="7">
      <c r="A7" s="8" t="inlineStr">
        <is>
          <t>Totale Contanti</t>
        </is>
      </c>
      <c r="B7" s="20">
        <f>SUM('Registro Corrispettivi'!C5:C370)</f>
        <v/>
      </c>
      <c r="C7" s="5" t="inlineStr">
        <is>
          <t>Somma</t>
        </is>
      </c>
      <c r="D7" s="8" t="inlineStr">
        <is>
          <t>Totale incassi in contanti</t>
        </is>
      </c>
    </row>
    <row r="8">
      <c r="A8" s="13" t="inlineStr">
        <is>
          <t>Totale Carte</t>
        </is>
      </c>
      <c r="B8" s="20">
        <f>SUM('Registro Corrispettivi'!D5:D370)</f>
        <v/>
      </c>
      <c r="C8" s="10" t="inlineStr">
        <is>
          <t>Somma</t>
        </is>
      </c>
      <c r="D8" s="13" t="inlineStr">
        <is>
          <t>Totale pagamenti con carta</t>
        </is>
      </c>
    </row>
    <row r="9">
      <c r="A9" s="8" t="inlineStr">
        <is>
          <t>Totale Bancomat</t>
        </is>
      </c>
      <c r="B9" s="20">
        <f>SUM('Registro Corrispettivi'!E5:E370)</f>
        <v/>
      </c>
      <c r="C9" s="5" t="inlineStr">
        <is>
          <t>Somma</t>
        </is>
      </c>
      <c r="D9" s="8" t="inlineStr">
        <is>
          <t>Totale pagamenti con bancomat</t>
        </is>
      </c>
    </row>
    <row r="10">
      <c r="A10" s="13" t="inlineStr">
        <is>
          <t>% Contanti</t>
        </is>
      </c>
      <c r="B10" s="21">
        <f>SUM('Registro Corrispettivi'!C5:C370)/SUM('Registro Corrispettivi'!H5:H370)</f>
        <v/>
      </c>
      <c r="C10" s="10" t="inlineStr">
        <is>
          <t>Percentuale</t>
        </is>
      </c>
      <c r="D10" s="13" t="inlineStr">
        <is>
          <t>Percentuale pagamenti in contanti</t>
        </is>
      </c>
    </row>
    <row r="11">
      <c r="A11" s="8" t="inlineStr">
        <is>
          <t>% Elettronici</t>
        </is>
      </c>
      <c r="B11" s="21">
        <f>(SUM('Registro Corrispettivi'!D5:D370)+SUM('Registro Corrispettivi'!E5:E370))/SUM('Registro Corrispettivi'!H5:H370)</f>
        <v/>
      </c>
      <c r="C11" s="5" t="inlineStr">
        <is>
          <t>Percentuale</t>
        </is>
      </c>
      <c r="D11" s="8" t="inlineStr">
        <is>
          <t>Percentuale pagamenti elettronici</t>
        </is>
      </c>
    </row>
    <row r="12">
      <c r="A12" s="13" t="inlineStr">
        <is>
          <t>IVA Totale</t>
        </is>
      </c>
      <c r="B12" s="20">
        <f>SUM('Registro Corrispettivi'!I5:I370)</f>
        <v/>
      </c>
      <c r="C12" s="10" t="inlineStr">
        <is>
          <t>Somma</t>
        </is>
      </c>
      <c r="D12" s="13" t="inlineStr">
        <is>
          <t>Totale IVA al 22%</t>
        </is>
      </c>
    </row>
    <row r="13">
      <c r="A13" s="8" t="inlineStr">
        <is>
          <t>Giorni con Incasso</t>
        </is>
      </c>
      <c r="B13" s="20">
        <f>COUNTIF('Registro Corrispettivi'!H5:H370,"&gt;0")</f>
        <v/>
      </c>
      <c r="C13" s="5" t="inlineStr">
        <is>
          <t>Conteggio</t>
        </is>
      </c>
      <c r="D13" s="8" t="inlineStr">
        <is>
          <t>Numero giorni con incassi</t>
        </is>
      </c>
    </row>
    <row r="15">
      <c r="A15" s="22" t="inlineStr">
        <is>
          <t>TOP 5 GIORNI CON MAGGIOR INCASSO</t>
        </is>
      </c>
    </row>
    <row r="16">
      <c r="A16" s="3" t="inlineStr">
        <is>
          <t>Data</t>
        </is>
      </c>
      <c r="B16" s="3" t="inlineStr">
        <is>
          <t>Incasso</t>
        </is>
      </c>
      <c r="C16" s="3" t="inlineStr">
        <is>
          <t>Metodo Prevalente</t>
        </is>
      </c>
      <c r="D16" s="3" t="inlineStr">
        <is>
          <t>Operatore</t>
        </is>
      </c>
    </row>
    <row r="17">
      <c r="A17" s="4">
        <f>INDEX('Registro Corrispettivi'!A:A,MATCH(LARGE('Registro Corrispettivi'!H:H,1),'Registro Corrispettivi'!H:H,0))</f>
        <v/>
      </c>
      <c r="B17" s="7">
        <f>LARGE('Registro Corrispettivi'!H:H,1)</f>
        <v/>
      </c>
      <c r="C17" s="5" t="inlineStr">
        <is>
          <t>Misto</t>
        </is>
      </c>
      <c r="D17" s="5">
        <f>INDEX('Registro Corrispettivi'!K:K,MATCH(LARGE('Registro Corrispettivi'!H:H,1),'Registro Corrispettivi'!H:H,0))</f>
        <v/>
      </c>
    </row>
    <row r="18">
      <c r="A18" s="4">
        <f>INDEX('Registro Corrispettivi'!A:A,MATCH(LARGE('Registro Corrispettivi'!H:H,2),'Registro Corrispettivi'!H:H,0))</f>
        <v/>
      </c>
      <c r="B18" s="7">
        <f>LARGE('Registro Corrispettivi'!H:H,2)</f>
        <v/>
      </c>
      <c r="C18" s="5" t="inlineStr">
        <is>
          <t>Misto</t>
        </is>
      </c>
      <c r="D18" s="5">
        <f>INDEX('Registro Corrispettivi'!K:K,MATCH(LARGE('Registro Corrispettivi'!H:H,2),'Registro Corrispettivi'!H:H,0))</f>
        <v/>
      </c>
    </row>
    <row r="19">
      <c r="A19" s="4">
        <f>INDEX('Registro Corrispettivi'!A:A,MATCH(LARGE('Registro Corrispettivi'!H:H,3),'Registro Corrispettivi'!H:H,0))</f>
        <v/>
      </c>
      <c r="B19" s="7">
        <f>LARGE('Registro Corrispettivi'!H:H,3)</f>
        <v/>
      </c>
      <c r="C19" s="5" t="inlineStr">
        <is>
          <t>Misto</t>
        </is>
      </c>
      <c r="D19" s="5">
        <f>INDEX('Registro Corrispettivi'!K:K,MATCH(LARGE('Registro Corrispettivi'!H:H,3),'Registro Corrispettivi'!H:H,0))</f>
        <v/>
      </c>
    </row>
    <row r="20">
      <c r="A20" s="4">
        <f>INDEX('Registro Corrispettivi'!A:A,MATCH(LARGE('Registro Corrispettivi'!H:H,4),'Registro Corrispettivi'!H:H,0))</f>
        <v/>
      </c>
      <c r="B20" s="7">
        <f>LARGE('Registro Corrispettivi'!H:H,4)</f>
        <v/>
      </c>
      <c r="C20" s="5" t="inlineStr">
        <is>
          <t>Misto</t>
        </is>
      </c>
      <c r="D20" s="5">
        <f>INDEX('Registro Corrispettivi'!K:K,MATCH(LARGE('Registro Corrispettivi'!H:H,4),'Registro Corrispettivi'!H:H,0))</f>
        <v/>
      </c>
    </row>
    <row r="21">
      <c r="A21" s="4">
        <f>INDEX('Registro Corrispettivi'!A:A,MATCH(LARGE('Registro Corrispettivi'!H:H,5),'Registro Corrispettivi'!H:H,0))</f>
        <v/>
      </c>
      <c r="B21" s="7">
        <f>LARGE('Registro Corrispettivi'!H:H,5)</f>
        <v/>
      </c>
      <c r="C21" s="5" t="inlineStr">
        <is>
          <t>Misto</t>
        </is>
      </c>
      <c r="D21" s="5">
        <f>INDEX('Registro Corrispettivi'!K:K,MATCH(LARGE('Registro Corrispettivi'!H:H,5),'Registro Corrispettivi'!H:H,0))</f>
        <v/>
      </c>
    </row>
  </sheetData>
  <mergeCells count="2">
    <mergeCell ref="A1:F1"/>
    <mergeCell ref="A15:D15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40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  <col width="15" customWidth="1" min="3" max="3"/>
    <col width="15" customWidth="1" min="4" max="4"/>
    <col width="15" customWidth="1" min="5" max="5"/>
  </cols>
  <sheetData>
    <row r="1" ht="30" customHeight="1">
      <c r="A1" s="1" t="inlineStr">
        <is>
          <t>ISTRUZIONI PER L'USO DEL REGISTRO CORRISPETTIVI</t>
        </is>
      </c>
    </row>
    <row r="3">
      <c r="A3" s="23" t="inlineStr"/>
      <c r="B3" s="23" t="inlineStr"/>
      <c r="C3" s="23" t="inlineStr"/>
      <c r="D3" s="23" t="inlineStr"/>
      <c r="E3" s="23" t="inlineStr"/>
    </row>
    <row r="4">
      <c r="A4" s="24" t="inlineStr">
        <is>
          <t>SEZIONE</t>
        </is>
      </c>
      <c r="B4" s="24" t="inlineStr">
        <is>
          <t>DESCRIZIONE</t>
        </is>
      </c>
    </row>
    <row r="5">
      <c r="A5" s="23" t="inlineStr"/>
      <c r="B5" s="23" t="inlineStr"/>
      <c r="C5" s="23" t="inlineStr"/>
      <c r="D5" s="23" t="inlineStr"/>
      <c r="E5" s="23" t="inlineStr"/>
    </row>
    <row r="6">
      <c r="A6" s="25" t="inlineStr">
        <is>
          <t>1. REGISTRO CORRISPETTIVI</t>
        </is>
      </c>
      <c r="B6" s="23" t="inlineStr">
        <is>
          <t>Foglio principale per la registrazione giornaliera degli incassi</t>
        </is>
      </c>
      <c r="C6" s="23" t="inlineStr"/>
      <c r="D6" s="23" t="inlineStr"/>
      <c r="E6" s="23" t="inlineStr"/>
    </row>
    <row r="7">
      <c r="A7" s="23" t="inlineStr"/>
      <c r="B7" s="26" t="inlineStr">
        <is>
          <t>• Inserire la data nella colonna A</t>
        </is>
      </c>
      <c r="C7" s="23" t="inlineStr"/>
      <c r="D7" s="23" t="inlineStr"/>
      <c r="E7" s="23" t="inlineStr"/>
    </row>
    <row r="8">
      <c r="A8" s="23" t="inlineStr"/>
      <c r="B8" s="26" t="inlineStr">
        <is>
          <t>• Il numero scontrino viene generato automaticamente</t>
        </is>
      </c>
      <c r="C8" s="23" t="inlineStr"/>
      <c r="D8" s="23" t="inlineStr"/>
      <c r="E8" s="23" t="inlineStr"/>
    </row>
    <row r="9">
      <c r="A9" s="23" t="inlineStr"/>
      <c r="B9" s="26" t="inlineStr">
        <is>
          <t>• Inserire gli importi nelle colonne C-G secondo il metodo di pagamento</t>
        </is>
      </c>
      <c r="C9" s="23" t="inlineStr"/>
      <c r="D9" s="23" t="inlineStr"/>
      <c r="E9" s="23" t="inlineStr"/>
    </row>
    <row r="10">
      <c r="A10" s="23" t="inlineStr"/>
      <c r="B10" s="26" t="inlineStr">
        <is>
          <t>• Il totale giornaliero e l'IVA vengono calcolati automaticamente</t>
        </is>
      </c>
      <c r="C10" s="23" t="inlineStr"/>
      <c r="D10" s="23" t="inlineStr"/>
      <c r="E10" s="23" t="inlineStr"/>
    </row>
    <row r="11">
      <c r="A11" s="23" t="inlineStr"/>
      <c r="B11" s="26" t="inlineStr">
        <is>
          <t>• Aggiungere note opzionali e selezionare l'operatore</t>
        </is>
      </c>
    </row>
    <row r="12">
      <c r="A12" s="23" t="inlineStr"/>
      <c r="B12" s="23" t="inlineStr"/>
      <c r="C12" s="23" t="inlineStr"/>
      <c r="D12" s="23" t="inlineStr"/>
      <c r="E12" s="23" t="inlineStr"/>
    </row>
    <row r="13">
      <c r="A13" s="25" t="inlineStr">
        <is>
          <t>2. RIEPILOGO MENSILE</t>
        </is>
      </c>
      <c r="B13" s="23" t="inlineStr">
        <is>
          <t>Visualizzazione aggregata dei corrispettivi per mese</t>
        </is>
      </c>
      <c r="C13" s="23" t="inlineStr"/>
      <c r="D13" s="23" t="inlineStr"/>
      <c r="E13" s="23" t="inlineStr"/>
    </row>
    <row r="14">
      <c r="A14" s="23" t="inlineStr"/>
      <c r="B14" s="26" t="inlineStr">
        <is>
          <t>• I dati vengono sommati automaticamente dal Registro</t>
        </is>
      </c>
      <c r="C14" s="23" t="inlineStr"/>
      <c r="D14" s="23" t="inlineStr"/>
      <c r="E14" s="23" t="inlineStr"/>
    </row>
    <row r="15">
      <c r="A15" s="23" t="inlineStr"/>
      <c r="B15" s="26" t="inlineStr">
        <is>
          <t>• Include grafici per analisi visiva</t>
        </is>
      </c>
      <c r="C15" s="23" t="inlineStr"/>
      <c r="D15" s="23" t="inlineStr"/>
      <c r="E15" s="23" t="inlineStr"/>
    </row>
    <row r="16">
      <c r="A16" s="23" t="inlineStr"/>
      <c r="B16" s="26" t="inlineStr">
        <is>
          <t>• Mostra totali annuali nella riga finale</t>
        </is>
      </c>
    </row>
    <row r="17">
      <c r="A17" s="23" t="inlineStr"/>
      <c r="B17" s="23" t="inlineStr"/>
      <c r="C17" s="23" t="inlineStr"/>
      <c r="D17" s="23" t="inlineStr"/>
      <c r="E17" s="23" t="inlineStr"/>
    </row>
    <row r="18">
      <c r="A18" s="25" t="inlineStr">
        <is>
          <t>3. STATISTICHE</t>
        </is>
      </c>
      <c r="B18" s="23" t="inlineStr">
        <is>
          <t>Indicatori chiave di performance e analisi</t>
        </is>
      </c>
      <c r="C18" s="23" t="inlineStr"/>
      <c r="D18" s="23" t="inlineStr"/>
      <c r="E18" s="23" t="inlineStr"/>
    </row>
    <row r="19">
      <c r="A19" s="23" t="inlineStr"/>
      <c r="B19" s="26" t="inlineStr">
        <is>
          <t>• Incassi medi, massimi e minimi</t>
        </is>
      </c>
      <c r="C19" s="23" t="inlineStr"/>
      <c r="D19" s="23" t="inlineStr"/>
      <c r="E19" s="23" t="inlineStr"/>
    </row>
    <row r="20">
      <c r="A20" s="23" t="inlineStr"/>
      <c r="B20" s="26" t="inlineStr">
        <is>
          <t>• Distribuzione percentuale dei metodi di pagamento</t>
        </is>
      </c>
      <c r="C20" s="23" t="inlineStr"/>
      <c r="D20" s="23" t="inlineStr"/>
      <c r="E20" s="23" t="inlineStr"/>
    </row>
    <row r="21">
      <c r="A21" s="23" t="inlineStr"/>
      <c r="B21" s="26" t="inlineStr">
        <is>
          <t>• Top 5 giorni con maggior incasso</t>
        </is>
      </c>
      <c r="C21" s="23" t="inlineStr"/>
      <c r="D21" s="23" t="inlineStr"/>
      <c r="E21" s="23" t="inlineStr"/>
    </row>
    <row r="22">
      <c r="A22" s="23" t="inlineStr"/>
      <c r="B22" s="26" t="inlineStr">
        <is>
          <t>• Trend grafico degli incassi</t>
        </is>
      </c>
      <c r="C22" s="23" t="inlineStr"/>
      <c r="D22" s="23" t="inlineStr"/>
      <c r="E22" s="23" t="inlineStr"/>
    </row>
    <row r="23">
      <c r="A23" s="23" t="inlineStr"/>
      <c r="B23" s="23" t="inlineStr"/>
    </row>
    <row r="24">
      <c r="A24" s="24" t="inlineStr">
        <is>
          <t>SUGGERIMENTI OPERATIVI</t>
        </is>
      </c>
      <c r="B24" s="24" t="inlineStr"/>
    </row>
    <row r="25">
      <c r="A25" s="23" t="inlineStr"/>
      <c r="B25" s="26" t="inlineStr">
        <is>
          <t>✓ Inserire i dati quotidianamente per mantenere il registro aggiornato</t>
        </is>
      </c>
    </row>
    <row r="26">
      <c r="A26" s="23" t="inlineStr"/>
      <c r="B26" s="26" t="inlineStr">
        <is>
          <t>✓ Verificare che i totali coincidano con i registratori di cassa</t>
        </is>
      </c>
    </row>
    <row r="27">
      <c r="A27" s="23" t="inlineStr"/>
      <c r="B27" s="26" t="inlineStr">
        <is>
          <t>✓ Utilizzare le note per annotare eventi particolari</t>
        </is>
      </c>
    </row>
    <row r="28">
      <c r="A28" s="23" t="inlineStr"/>
      <c r="B28" s="26" t="inlineStr">
        <is>
          <t>✓ Esportare regolarmente i dati per backup</t>
        </is>
      </c>
      <c r="C28" s="23" t="inlineStr"/>
      <c r="D28" s="23" t="inlineStr"/>
      <c r="E28" s="23" t="inlineStr"/>
    </row>
    <row r="29">
      <c r="A29" s="23" t="inlineStr"/>
      <c r="B29" s="26" t="inlineStr">
        <is>
          <t>✓ Consultare le statistiche per ottimizzare la gestione</t>
        </is>
      </c>
      <c r="C29" s="23" t="inlineStr"/>
      <c r="D29" s="23" t="inlineStr"/>
      <c r="E29" s="23" t="inlineStr"/>
    </row>
    <row r="30">
      <c r="A30" s="23" t="inlineStr"/>
      <c r="B30" s="23" t="inlineStr"/>
      <c r="C30" s="23" t="inlineStr"/>
      <c r="D30" s="23" t="inlineStr"/>
      <c r="E30" s="23" t="inlineStr"/>
    </row>
    <row r="31">
      <c r="A31" s="24" t="inlineStr">
        <is>
          <t>CODICI COLORE</t>
        </is>
      </c>
      <c r="B31" s="24" t="inlineStr"/>
    </row>
    <row r="32">
      <c r="A32" s="25" t="inlineStr">
        <is>
          <t>Intestazioni</t>
        </is>
      </c>
      <c r="B32" s="23" t="inlineStr">
        <is>
          <t>Blu scuro - Identificano le sezioni principali</t>
        </is>
      </c>
    </row>
    <row r="33">
      <c r="A33" s="25" t="inlineStr">
        <is>
          <t>Totali</t>
        </is>
      </c>
      <c r="B33" s="23" t="inlineStr">
        <is>
          <t>Verde - Evidenziano somme e risultati finali</t>
        </is>
      </c>
    </row>
    <row r="34">
      <c r="A34" s="25" t="inlineStr">
        <is>
          <t>Righe alternate</t>
        </is>
      </c>
      <c r="B34" s="23" t="inlineStr">
        <is>
          <t>Grigio chiaro - Facilitano la lettura</t>
        </is>
      </c>
    </row>
    <row r="35">
      <c r="A35" s="23" t="inlineStr"/>
      <c r="B35" s="23" t="inlineStr"/>
      <c r="C35" s="23" t="inlineStr"/>
      <c r="D35" s="23" t="inlineStr"/>
      <c r="E35" s="23" t="inlineStr"/>
    </row>
    <row r="36">
      <c r="A36" s="24" t="inlineStr">
        <is>
          <t>ASSISTENZA</t>
        </is>
      </c>
      <c r="B36" s="24" t="inlineStr"/>
      <c r="C36" s="24" t="inlineStr"/>
      <c r="D36" s="24" t="inlineStr"/>
      <c r="E36" s="24" t="inlineStr"/>
    </row>
    <row r="37">
      <c r="A37" s="23" t="inlineStr">
        <is>
          <t>Per supporto o domande sul modello:</t>
        </is>
      </c>
      <c r="B37" s="23" t="inlineStr"/>
    </row>
    <row r="38">
      <c r="A38" s="26" t="inlineStr">
        <is>
          <t>• Verificare le formule nelle celle con totali automatici</t>
        </is>
      </c>
      <c r="B38" s="23" t="inlineStr"/>
    </row>
    <row r="39">
      <c r="A39" s="26" t="inlineStr">
        <is>
          <t>• Consultare la documentazione Excel per funzioni avanzate</t>
        </is>
      </c>
      <c r="B39" s="23" t="inlineStr"/>
    </row>
    <row r="40">
      <c r="A40" s="26" t="inlineStr">
        <is>
          <t>• Mantenere una copia di backup del file</t>
        </is>
      </c>
      <c r="B40" s="23" t="inlineStr"/>
    </row>
  </sheetData>
  <mergeCells count="17">
    <mergeCell ref="A1:E1"/>
    <mergeCell ref="B4:E4"/>
    <mergeCell ref="B11:E11"/>
    <mergeCell ref="B16:E16"/>
    <mergeCell ref="B23:E23"/>
    <mergeCell ref="B24:E24"/>
    <mergeCell ref="B25:E25"/>
    <mergeCell ref="B26:E26"/>
    <mergeCell ref="B27:E27"/>
    <mergeCell ref="B31:E31"/>
    <mergeCell ref="B32:E32"/>
    <mergeCell ref="B33:E33"/>
    <mergeCell ref="B34:E34"/>
    <mergeCell ref="B37:E37"/>
    <mergeCell ref="B38:E38"/>
    <mergeCell ref="B39:E39"/>
    <mergeCell ref="B40:E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2026-03-09T14:58:41Z</dcterms:created>
  <dcterms:modified xmlns:dcterms="http://purl.org/dc/terms/" xmlns:xsi="http://www.w3.org/2001/XMLSchema-instance" xsi:type="dcterms:W3CDTF">2026-03-09T14:58:41Z</dcterms:modified>
</cp:coreProperties>
</file>