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Visitator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HH:MM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b val="1"/>
      <sz val="11"/>
    </font>
    <font>
      <name val="Calibri"/>
      <b val="1"/>
      <color rgb="001E3A8A"/>
      <sz val="12"/>
    </font>
    <font>
      <name val="Calibri"/>
      <sz val="10"/>
    </font>
    <font>
      <name val="Calibri"/>
      <i val="1"/>
      <color rgb="00666666"/>
      <sz val="9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2" fontId="6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2" fontId="6" fillId="0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3" fillId="3" borderId="2" applyAlignment="1" pivotButton="0" quotePrefix="0" xfId="0">
      <alignment horizontal="left" vertical="center"/>
    </xf>
    <xf numFmtId="0" fontId="7" fillId="0" borderId="1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Motivi di Visita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'Statistiche'!$A$11:$A$15</f>
            </numRef>
          </cat>
          <val>
            <numRef>
              <f>'Statistiche'!$B$11:$B$15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Visite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Motivo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18" customWidth="1" min="5" max="5"/>
    <col width="18" customWidth="1" min="6" max="6"/>
    <col width="20" customWidth="1" min="7" max="7"/>
    <col width="25" customWidth="1" min="8" max="8"/>
    <col width="20" customWidth="1" min="9" max="9"/>
    <col width="10" customWidth="1" min="10" max="10"/>
    <col width="12" customWidth="1" min="11" max="11"/>
  </cols>
  <sheetData>
    <row r="1" ht="35" customHeight="1">
      <c r="A1" s="1" t="inlineStr">
        <is>
          <t>REGISTRO VISITATORI</t>
        </is>
      </c>
    </row>
    <row r="2" ht="25" customHeight="1">
      <c r="A2" s="2" t="inlineStr">
        <is>
          <t>Sistema Professionale di Gestione Accessi - Aggiornato al 09/03/2026</t>
        </is>
      </c>
    </row>
    <row r="3" ht="30" customHeight="1">
      <c r="A3" s="3" t="inlineStr">
        <is>
          <t>N°</t>
        </is>
      </c>
      <c r="B3" s="3" t="inlineStr">
        <is>
          <t>Data Visita</t>
        </is>
      </c>
      <c r="C3" s="3" t="inlineStr">
        <is>
          <t>Ora Ingresso</t>
        </is>
      </c>
      <c r="D3" s="3" t="inlineStr">
        <is>
          <t>Ora Uscita</t>
        </is>
      </c>
      <c r="E3" s="3" t="inlineStr">
        <is>
          <t>Nome Visitatore</t>
        </is>
      </c>
      <c r="F3" s="3" t="inlineStr">
        <is>
          <t>Cognome Visitatore</t>
        </is>
      </c>
      <c r="G3" s="3" t="inlineStr">
        <is>
          <t>Azienda/Ente</t>
        </is>
      </c>
      <c r="H3" s="3" t="inlineStr">
        <is>
          <t>Motivo Visita</t>
        </is>
      </c>
      <c r="I3" s="3" t="inlineStr">
        <is>
          <t>Persona da Visitare</t>
        </is>
      </c>
      <c r="J3" s="3" t="inlineStr">
        <is>
          <t>Badge N°</t>
        </is>
      </c>
      <c r="K3" s="3" t="inlineStr">
        <is>
          <t>Durata (min)</t>
        </is>
      </c>
    </row>
    <row r="4">
      <c r="A4" s="4" t="n">
        <v>1</v>
      </c>
      <c r="B4" s="5" t="inlineStr">
        <is>
          <t>24/02/2026</t>
        </is>
      </c>
      <c r="C4" s="6" t="inlineStr">
        <is>
          <t>14:00</t>
        </is>
      </c>
      <c r="D4" s="6" t="inlineStr">
        <is>
          <t>16:05</t>
        </is>
      </c>
      <c r="E4" s="4" t="inlineStr">
        <is>
          <t>Marco</t>
        </is>
      </c>
      <c r="F4" s="4" t="inlineStr">
        <is>
          <t>Ricci</t>
        </is>
      </c>
      <c r="G4" s="4" t="inlineStr">
        <is>
          <t>Quality Services</t>
        </is>
      </c>
      <c r="H4" s="4" t="inlineStr">
        <is>
          <t>Manutenzione</t>
        </is>
      </c>
      <c r="I4" s="4" t="inlineStr">
        <is>
          <t>Francesco Esposito</t>
        </is>
      </c>
      <c r="J4" s="4" t="inlineStr">
        <is>
          <t>B002</t>
        </is>
      </c>
      <c r="K4" s="4">
        <f>IF(AND(C4&lt;&gt;"",D4&lt;&gt;""),(HOUR(D4)*60+MINUTE(D4))-(HOUR(C4)*60+MINUTE(C4)),"")</f>
        <v/>
      </c>
    </row>
    <row r="5">
      <c r="A5" s="7" t="n">
        <v>2</v>
      </c>
      <c r="B5" s="8" t="inlineStr">
        <is>
          <t>07/03/2026</t>
        </is>
      </c>
      <c r="C5" s="9" t="inlineStr">
        <is>
          <t>14:15</t>
        </is>
      </c>
      <c r="D5" s="9" t="inlineStr">
        <is>
          <t>16:11</t>
        </is>
      </c>
      <c r="E5" s="7" t="inlineStr">
        <is>
          <t>Francesco</t>
        </is>
      </c>
      <c r="F5" s="7" t="inlineStr">
        <is>
          <t>Greco</t>
        </is>
      </c>
      <c r="G5" s="7" t="inlineStr">
        <is>
          <t>Innovate Italia</t>
        </is>
      </c>
      <c r="H5" s="7" t="inlineStr">
        <is>
          <t>Manutenzione</t>
        </is>
      </c>
      <c r="I5" s="7" t="inlineStr">
        <is>
          <t>Mario Rossi</t>
        </is>
      </c>
      <c r="J5" s="7" t="inlineStr">
        <is>
          <t>B045</t>
        </is>
      </c>
      <c r="K5" s="7">
        <f>IF(AND(C5&lt;&gt;"",D5&lt;&gt;""),(HOUR(D5)*60+MINUTE(D5))-(HOUR(C5)*60+MINUTE(C5)),"")</f>
        <v/>
      </c>
    </row>
    <row r="6">
      <c r="A6" s="4" t="n">
        <v>3</v>
      </c>
      <c r="B6" s="5" t="inlineStr">
        <is>
          <t>13/02/2026</t>
        </is>
      </c>
      <c r="C6" s="6" t="inlineStr">
        <is>
          <t>08:45</t>
        </is>
      </c>
      <c r="D6" s="6" t="inlineStr">
        <is>
          <t>11:46</t>
        </is>
      </c>
      <c r="E6" s="4" t="inlineStr">
        <is>
          <t>Simone</t>
        </is>
      </c>
      <c r="F6" s="4" t="inlineStr">
        <is>
          <t>Greco</t>
        </is>
      </c>
      <c r="G6" s="4" t="inlineStr">
        <is>
          <t>Quality Services</t>
        </is>
      </c>
      <c r="H6" s="4" t="inlineStr">
        <is>
          <t>Assistenza tecnica</t>
        </is>
      </c>
      <c r="I6" s="4" t="inlineStr">
        <is>
          <t>Mario Rossi</t>
        </is>
      </c>
      <c r="J6" s="4" t="inlineStr">
        <is>
          <t>B047</t>
        </is>
      </c>
      <c r="K6" s="4">
        <f>IF(AND(C6&lt;&gt;"",D6&lt;&gt;""),(HOUR(D6)*60+MINUTE(D6))-(HOUR(C6)*60+MINUTE(C6)),"")</f>
        <v/>
      </c>
    </row>
    <row r="7">
      <c r="A7" s="7" t="n">
        <v>4</v>
      </c>
      <c r="B7" s="8" t="inlineStr">
        <is>
          <t>08/03/2026</t>
        </is>
      </c>
      <c r="C7" s="9" t="inlineStr">
        <is>
          <t>12:00</t>
        </is>
      </c>
      <c r="D7" s="9" t="inlineStr">
        <is>
          <t>14:55</t>
        </is>
      </c>
      <c r="E7" s="7" t="inlineStr">
        <is>
          <t>Giovanni</t>
        </is>
      </c>
      <c r="F7" s="7" t="inlineStr">
        <is>
          <t>Ferrari</t>
        </is>
      </c>
      <c r="G7" s="7" t="inlineStr">
        <is>
          <t>Acme Corporation</t>
        </is>
      </c>
      <c r="H7" s="7" t="inlineStr">
        <is>
          <t>Riunione di lavoro</t>
        </is>
      </c>
      <c r="I7" s="7" t="inlineStr">
        <is>
          <t>Elena Ricci</t>
        </is>
      </c>
      <c r="J7" s="7" t="inlineStr">
        <is>
          <t>B003</t>
        </is>
      </c>
      <c r="K7" s="7">
        <f>IF(AND(C7&lt;&gt;"",D7&lt;&gt;""),(HOUR(D7)*60+MINUTE(D7))-(HOUR(C7)*60+MINUTE(C7)),"")</f>
        <v/>
      </c>
    </row>
    <row r="8">
      <c r="A8" s="4" t="n">
        <v>5</v>
      </c>
      <c r="B8" s="5" t="inlineStr">
        <is>
          <t>05/03/2026</t>
        </is>
      </c>
      <c r="C8" s="6" t="inlineStr">
        <is>
          <t>14:45</t>
        </is>
      </c>
      <c r="D8" s="6" t="inlineStr">
        <is>
          <t>16:04</t>
        </is>
      </c>
      <c r="E8" s="4" t="inlineStr">
        <is>
          <t>Francesco</t>
        </is>
      </c>
      <c r="F8" s="4" t="inlineStr">
        <is>
          <t>Marino</t>
        </is>
      </c>
      <c r="G8" s="4" t="inlineStr">
        <is>
          <t>Professional Systems</t>
        </is>
      </c>
      <c r="H8" s="4" t="inlineStr">
        <is>
          <t>Formazione</t>
        </is>
      </c>
      <c r="I8" s="4" t="inlineStr">
        <is>
          <t>Francesco Esposito</t>
        </is>
      </c>
      <c r="J8" s="4" t="inlineStr">
        <is>
          <t>B002</t>
        </is>
      </c>
      <c r="K8" s="4">
        <f>IF(AND(C8&lt;&gt;"",D8&lt;&gt;""),(HOUR(D8)*60+MINUTE(D8))-(HOUR(C8)*60+MINUTE(C8)),"")</f>
        <v/>
      </c>
    </row>
    <row r="9">
      <c r="A9" s="7" t="n">
        <v>6</v>
      </c>
      <c r="B9" s="8" t="inlineStr">
        <is>
          <t>04/03/2026</t>
        </is>
      </c>
      <c r="C9" s="9" t="inlineStr">
        <is>
          <t>08:00</t>
        </is>
      </c>
      <c r="D9" s="9" t="inlineStr">
        <is>
          <t>09:31</t>
        </is>
      </c>
      <c r="E9" s="7" t="inlineStr">
        <is>
          <t>Simone</t>
        </is>
      </c>
      <c r="F9" s="7" t="inlineStr">
        <is>
          <t>Rossi</t>
        </is>
      </c>
      <c r="G9" s="7" t="inlineStr">
        <is>
          <t>TechSolutions SpA</t>
        </is>
      </c>
      <c r="H9" s="7" t="inlineStr">
        <is>
          <t>Riunione di lavoro</t>
        </is>
      </c>
      <c r="I9" s="7" t="inlineStr">
        <is>
          <t>Giuseppe Verdi</t>
        </is>
      </c>
      <c r="J9" s="7" t="inlineStr">
        <is>
          <t>B036</t>
        </is>
      </c>
      <c r="K9" s="7">
        <f>IF(AND(C9&lt;&gt;"",D9&lt;&gt;""),(HOUR(D9)*60+MINUTE(D9))-(HOUR(C9)*60+MINUTE(C9)),"")</f>
        <v/>
      </c>
    </row>
    <row r="10">
      <c r="A10" s="4" t="n">
        <v>7</v>
      </c>
      <c r="B10" s="5" t="inlineStr">
        <is>
          <t>07/03/2026</t>
        </is>
      </c>
      <c r="C10" s="6" t="inlineStr">
        <is>
          <t>12:00</t>
        </is>
      </c>
      <c r="D10" s="6" t="inlineStr">
        <is>
          <t>13:40</t>
        </is>
      </c>
      <c r="E10" s="4" t="inlineStr">
        <is>
          <t>Giovanni</t>
        </is>
      </c>
      <c r="F10" s="4" t="inlineStr">
        <is>
          <t>Esposito</t>
        </is>
      </c>
      <c r="G10" s="4" t="inlineStr">
        <is>
          <t>Innovate Italia</t>
        </is>
      </c>
      <c r="H10" s="4" t="inlineStr">
        <is>
          <t>Assistenza tecnica</t>
        </is>
      </c>
      <c r="I10" s="4" t="inlineStr">
        <is>
          <t>Giuseppe Verdi</t>
        </is>
      </c>
      <c r="J10" s="4" t="inlineStr">
        <is>
          <t>B028</t>
        </is>
      </c>
      <c r="K10" s="4">
        <f>IF(AND(C10&lt;&gt;"",D10&lt;&gt;""),(HOUR(D10)*60+MINUTE(D10))-(HOUR(C10)*60+MINUTE(C10)),"")</f>
        <v/>
      </c>
    </row>
    <row r="11">
      <c r="A11" s="7" t="n">
        <v>8</v>
      </c>
      <c r="B11" s="8" t="inlineStr">
        <is>
          <t>22/02/2026</t>
        </is>
      </c>
      <c r="C11" s="9" t="inlineStr">
        <is>
          <t>12:15</t>
        </is>
      </c>
      <c r="D11" s="9" t="inlineStr">
        <is>
          <t>12:48</t>
        </is>
      </c>
      <c r="E11" s="7" t="inlineStr">
        <is>
          <t>Marco</t>
        </is>
      </c>
      <c r="F11" s="7" t="inlineStr">
        <is>
          <t>Marino</t>
        </is>
      </c>
      <c r="G11" s="7" t="inlineStr">
        <is>
          <t>Business Partners</t>
        </is>
      </c>
      <c r="H11" s="7" t="inlineStr">
        <is>
          <t>Riunione di lavoro</t>
        </is>
      </c>
      <c r="I11" s="7" t="inlineStr">
        <is>
          <t>Marco Colombo</t>
        </is>
      </c>
      <c r="J11" s="7" t="inlineStr">
        <is>
          <t>B030</t>
        </is>
      </c>
      <c r="K11" s="7">
        <f>IF(AND(C11&lt;&gt;"",D11&lt;&gt;""),(HOUR(D11)*60+MINUTE(D11))-(HOUR(C11)*60+MINUTE(C11)),"")</f>
        <v/>
      </c>
    </row>
    <row r="12">
      <c r="A12" s="4" t="n">
        <v>9</v>
      </c>
      <c r="B12" s="5" t="inlineStr">
        <is>
          <t>07/02/2026</t>
        </is>
      </c>
      <c r="C12" s="6" t="inlineStr">
        <is>
          <t>12:00</t>
        </is>
      </c>
      <c r="D12" s="6" t="inlineStr">
        <is>
          <t>14:53</t>
        </is>
      </c>
      <c r="E12" s="4" t="inlineStr">
        <is>
          <t>Luca</t>
        </is>
      </c>
      <c r="F12" s="4" t="inlineStr">
        <is>
          <t>Marino</t>
        </is>
      </c>
      <c r="G12" s="4" t="inlineStr">
        <is>
          <t>Service Plus</t>
        </is>
      </c>
      <c r="H12" s="4" t="inlineStr">
        <is>
          <t>Consegna documenti</t>
        </is>
      </c>
      <c r="I12" s="4" t="inlineStr">
        <is>
          <t>Anna Romano</t>
        </is>
      </c>
      <c r="J12" s="4" t="inlineStr">
        <is>
          <t>B015</t>
        </is>
      </c>
      <c r="K12" s="4">
        <f>IF(AND(C12&lt;&gt;"",D12&lt;&gt;""),(HOUR(D12)*60+MINUTE(D12))-(HOUR(C12)*60+MINUTE(C12)),"")</f>
        <v/>
      </c>
    </row>
    <row r="13">
      <c r="A13" s="7" t="n">
        <v>10</v>
      </c>
      <c r="B13" s="8" t="inlineStr">
        <is>
          <t>24/02/2026</t>
        </is>
      </c>
      <c r="C13" s="9" t="inlineStr">
        <is>
          <t>09:45</t>
        </is>
      </c>
      <c r="D13" s="9" t="inlineStr">
        <is>
          <t>11:28</t>
        </is>
      </c>
      <c r="E13" s="7" t="inlineStr">
        <is>
          <t>Giovanni</t>
        </is>
      </c>
      <c r="F13" s="7" t="inlineStr">
        <is>
          <t>Ferrari</t>
        </is>
      </c>
      <c r="G13" s="7" t="inlineStr">
        <is>
          <t>Professional Systems</t>
        </is>
      </c>
      <c r="H13" s="7" t="inlineStr">
        <is>
          <t>Riunione di lavoro</t>
        </is>
      </c>
      <c r="I13" s="7" t="inlineStr">
        <is>
          <t>Marco Colombo</t>
        </is>
      </c>
      <c r="J13" s="7" t="inlineStr">
        <is>
          <t>B036</t>
        </is>
      </c>
      <c r="K13" s="7">
        <f>IF(AND(C13&lt;&gt;"",D13&lt;&gt;""),(HOUR(D13)*60+MINUTE(D13))-(HOUR(C13)*60+MINUTE(C13)),"")</f>
        <v/>
      </c>
    </row>
    <row r="14">
      <c r="A14" s="4" t="n">
        <v>11</v>
      </c>
      <c r="B14" s="5" t="inlineStr">
        <is>
          <t>24/02/2026</t>
        </is>
      </c>
      <c r="C14" s="6" t="inlineStr">
        <is>
          <t>13:45</t>
        </is>
      </c>
      <c r="D14" s="6" t="inlineStr">
        <is>
          <t>17:36</t>
        </is>
      </c>
      <c r="E14" s="4" t="inlineStr">
        <is>
          <t>Matteo</t>
        </is>
      </c>
      <c r="F14" s="4" t="inlineStr">
        <is>
          <t>Rossi</t>
        </is>
      </c>
      <c r="G14" s="4" t="inlineStr">
        <is>
          <t>Professional Systems</t>
        </is>
      </c>
      <c r="H14" s="4" t="inlineStr">
        <is>
          <t>Manutenzione</t>
        </is>
      </c>
      <c r="I14" s="4" t="inlineStr">
        <is>
          <t>Mario Rossi</t>
        </is>
      </c>
      <c r="J14" s="4" t="inlineStr">
        <is>
          <t>B034</t>
        </is>
      </c>
      <c r="K14" s="4">
        <f>IF(AND(C14&lt;&gt;"",D14&lt;&gt;""),(HOUR(D14)*60+MINUTE(D14))-(HOUR(C14)*60+MINUTE(C14)),"")</f>
        <v/>
      </c>
    </row>
    <row r="15">
      <c r="A15" s="7" t="n">
        <v>12</v>
      </c>
      <c r="B15" s="8" t="inlineStr">
        <is>
          <t>17/02/2026</t>
        </is>
      </c>
      <c r="C15" s="9" t="inlineStr">
        <is>
          <t>10:00</t>
        </is>
      </c>
      <c r="D15" s="9" t="inlineStr">
        <is>
          <t>12:12</t>
        </is>
      </c>
      <c r="E15" s="7" t="inlineStr">
        <is>
          <t>Davide</t>
        </is>
      </c>
      <c r="F15" s="7" t="inlineStr">
        <is>
          <t>Ferrari</t>
        </is>
      </c>
      <c r="G15" s="7" t="inlineStr">
        <is>
          <t>TechSolutions SpA</t>
        </is>
      </c>
      <c r="H15" s="7" t="inlineStr">
        <is>
          <t>Colloquio</t>
        </is>
      </c>
      <c r="I15" s="7" t="inlineStr">
        <is>
          <t>Elena Ricci</t>
        </is>
      </c>
      <c r="J15" s="7" t="inlineStr">
        <is>
          <t>B043</t>
        </is>
      </c>
      <c r="K15" s="7">
        <f>IF(AND(C15&lt;&gt;"",D15&lt;&gt;""),(HOUR(D15)*60+MINUTE(D15))-(HOUR(C15)*60+MINUTE(C15)),"")</f>
        <v/>
      </c>
    </row>
    <row r="16">
      <c r="A16" s="4" t="n">
        <v>13</v>
      </c>
      <c r="B16" s="5" t="inlineStr">
        <is>
          <t>08/02/2026</t>
        </is>
      </c>
      <c r="C16" s="6" t="inlineStr">
        <is>
          <t>08:00</t>
        </is>
      </c>
      <c r="D16" s="6" t="inlineStr">
        <is>
          <t>11:33</t>
        </is>
      </c>
      <c r="E16" s="4" t="inlineStr">
        <is>
          <t>Simone</t>
        </is>
      </c>
      <c r="F16" s="4" t="inlineStr">
        <is>
          <t>Rossi</t>
        </is>
      </c>
      <c r="G16" s="4" t="inlineStr">
        <is>
          <t>Innovate Italia</t>
        </is>
      </c>
      <c r="H16" s="4" t="inlineStr">
        <is>
          <t>Colloquio</t>
        </is>
      </c>
      <c r="I16" s="4" t="inlineStr">
        <is>
          <t>Laura Bianchi</t>
        </is>
      </c>
      <c r="J16" s="4" t="inlineStr">
        <is>
          <t>B033</t>
        </is>
      </c>
      <c r="K16" s="4">
        <f>IF(AND(C16&lt;&gt;"",D16&lt;&gt;""),(HOUR(D16)*60+MINUTE(D16))-(HOUR(C16)*60+MINUTE(C16)),"")</f>
        <v/>
      </c>
    </row>
    <row r="17">
      <c r="A17" s="7" t="n">
        <v>14</v>
      </c>
      <c r="B17" s="8" t="inlineStr">
        <is>
          <t>09/03/2026</t>
        </is>
      </c>
      <c r="C17" s="9" t="inlineStr">
        <is>
          <t>15:00</t>
        </is>
      </c>
      <c r="D17" s="9" t="inlineStr">
        <is>
          <t>16:44</t>
        </is>
      </c>
      <c r="E17" s="7" t="inlineStr">
        <is>
          <t>Davide</t>
        </is>
      </c>
      <c r="F17" s="7" t="inlineStr">
        <is>
          <t>Colombo</t>
        </is>
      </c>
      <c r="G17" s="7" t="inlineStr">
        <is>
          <t>TechSolutions SpA</t>
        </is>
      </c>
      <c r="H17" s="7" t="inlineStr">
        <is>
          <t>Colloquio</t>
        </is>
      </c>
      <c r="I17" s="7" t="inlineStr">
        <is>
          <t>Francesco Esposito</t>
        </is>
      </c>
      <c r="J17" s="7" t="inlineStr">
        <is>
          <t>B011</t>
        </is>
      </c>
      <c r="K17" s="7">
        <f>IF(AND(C17&lt;&gt;"",D17&lt;&gt;""),(HOUR(D17)*60+MINUTE(D17))-(HOUR(C17)*60+MINUTE(C17)),"")</f>
        <v/>
      </c>
    </row>
    <row r="18">
      <c r="A18" s="4" t="n">
        <v>15</v>
      </c>
      <c r="B18" s="5" t="inlineStr">
        <is>
          <t>14/02/2026</t>
        </is>
      </c>
      <c r="C18" s="6" t="inlineStr">
        <is>
          <t>15:15</t>
        </is>
      </c>
      <c r="D18" s="6" t="inlineStr">
        <is>
          <t>17:52</t>
        </is>
      </c>
      <c r="E18" s="4" t="inlineStr">
        <is>
          <t>Francesco</t>
        </is>
      </c>
      <c r="F18" s="4" t="inlineStr">
        <is>
          <t>Rossi</t>
        </is>
      </c>
      <c r="G18" s="4" t="inlineStr">
        <is>
          <t>TechSolutions SpA</t>
        </is>
      </c>
      <c r="H18" s="4" t="inlineStr">
        <is>
          <t>Colloquio</t>
        </is>
      </c>
      <c r="I18" s="4" t="inlineStr">
        <is>
          <t>Francesco Esposito</t>
        </is>
      </c>
      <c r="J18" s="4" t="inlineStr">
        <is>
          <t>B037</t>
        </is>
      </c>
      <c r="K18" s="4">
        <f>IF(AND(C18&lt;&gt;"",D18&lt;&gt;""),(HOUR(D18)*60+MINUTE(D18))-(HOUR(C18)*60+MINUTE(C18)),"")</f>
        <v/>
      </c>
    </row>
    <row r="19">
      <c r="A19" s="7" t="n">
        <v>16</v>
      </c>
      <c r="B19" s="8" t="inlineStr">
        <is>
          <t>22/02/2026</t>
        </is>
      </c>
      <c r="C19" s="9" t="inlineStr">
        <is>
          <t>14:00</t>
        </is>
      </c>
      <c r="D19" s="9" t="inlineStr">
        <is>
          <t>14:52</t>
        </is>
      </c>
      <c r="E19" s="7" t="inlineStr">
        <is>
          <t>Lorenzo</t>
        </is>
      </c>
      <c r="F19" s="7" t="inlineStr">
        <is>
          <t>Ricci</t>
        </is>
      </c>
      <c r="G19" s="7" t="inlineStr">
        <is>
          <t>Professional Systems</t>
        </is>
      </c>
      <c r="H19" s="7" t="inlineStr">
        <is>
          <t>Consegna documenti</t>
        </is>
      </c>
      <c r="I19" s="7" t="inlineStr">
        <is>
          <t>Giuseppe Verdi</t>
        </is>
      </c>
      <c r="J19" s="7" t="inlineStr">
        <is>
          <t>B044</t>
        </is>
      </c>
      <c r="K19" s="7">
        <f>IF(AND(C19&lt;&gt;"",D19&lt;&gt;""),(HOUR(D19)*60+MINUTE(D19))-(HOUR(C19)*60+MINUTE(C19)),"")</f>
        <v/>
      </c>
    </row>
    <row r="20">
      <c r="A20" s="4" t="n">
        <v>17</v>
      </c>
      <c r="B20" s="5" t="inlineStr">
        <is>
          <t>04/03/2026</t>
        </is>
      </c>
      <c r="C20" s="6" t="inlineStr">
        <is>
          <t>14:45</t>
        </is>
      </c>
      <c r="D20" s="6" t="inlineStr">
        <is>
          <t>18:29</t>
        </is>
      </c>
      <c r="E20" s="4" t="inlineStr">
        <is>
          <t>Marco</t>
        </is>
      </c>
      <c r="F20" s="4" t="inlineStr">
        <is>
          <t>Bianchi</t>
        </is>
      </c>
      <c r="G20" s="4" t="inlineStr">
        <is>
          <t>Innovate Italia</t>
        </is>
      </c>
      <c r="H20" s="4" t="inlineStr">
        <is>
          <t>Visita aziendale</t>
        </is>
      </c>
      <c r="I20" s="4" t="inlineStr">
        <is>
          <t>Giulia Ferrari</t>
        </is>
      </c>
      <c r="J20" s="4" t="inlineStr">
        <is>
          <t>B013</t>
        </is>
      </c>
      <c r="K20" s="4">
        <f>IF(AND(C20&lt;&gt;"",D20&lt;&gt;""),(HOUR(D20)*60+MINUTE(D20))-(HOUR(C20)*60+MINUTE(C20)),"")</f>
        <v/>
      </c>
    </row>
    <row r="21">
      <c r="A21" s="7" t="n">
        <v>18</v>
      </c>
      <c r="B21" s="8" t="inlineStr">
        <is>
          <t>19/02/2026</t>
        </is>
      </c>
      <c r="C21" s="9" t="inlineStr">
        <is>
          <t>15:45</t>
        </is>
      </c>
      <c r="D21" s="9" t="inlineStr">
        <is>
          <t>16:26</t>
        </is>
      </c>
      <c r="E21" s="7" t="inlineStr">
        <is>
          <t>Simone</t>
        </is>
      </c>
      <c r="F21" s="7" t="inlineStr">
        <is>
          <t>Marino</t>
        </is>
      </c>
      <c r="G21" s="7" t="inlineStr">
        <is>
          <t>Professional Systems</t>
        </is>
      </c>
      <c r="H21" s="7" t="inlineStr">
        <is>
          <t>Riunione di lavoro</t>
        </is>
      </c>
      <c r="I21" s="7" t="inlineStr">
        <is>
          <t>Giuseppe Verdi</t>
        </is>
      </c>
      <c r="J21" s="7" t="inlineStr">
        <is>
          <t>B029</t>
        </is>
      </c>
      <c r="K21" s="7">
        <f>IF(AND(C21&lt;&gt;"",D21&lt;&gt;""),(HOUR(D21)*60+MINUTE(D21))-(HOUR(C21)*60+MINUTE(C21)),"")</f>
        <v/>
      </c>
    </row>
    <row r="22">
      <c r="A22" s="4" t="n">
        <v>19</v>
      </c>
      <c r="B22" s="5" t="inlineStr">
        <is>
          <t>14/02/2026</t>
        </is>
      </c>
      <c r="C22" s="6" t="inlineStr">
        <is>
          <t>08:30</t>
        </is>
      </c>
      <c r="D22" s="6" t="inlineStr">
        <is>
          <t>10:08</t>
        </is>
      </c>
      <c r="E22" s="4" t="inlineStr">
        <is>
          <t>Francesco</t>
        </is>
      </c>
      <c r="F22" s="4" t="inlineStr">
        <is>
          <t>Colombo</t>
        </is>
      </c>
      <c r="G22" s="4" t="inlineStr">
        <is>
          <t>Innovate Italia</t>
        </is>
      </c>
      <c r="H22" s="4" t="inlineStr">
        <is>
          <t>Manutenzione</t>
        </is>
      </c>
      <c r="I22" s="4" t="inlineStr">
        <is>
          <t>Marco Colombo</t>
        </is>
      </c>
      <c r="J22" s="4" t="inlineStr">
        <is>
          <t>B003</t>
        </is>
      </c>
      <c r="K22" s="4">
        <f>IF(AND(C22&lt;&gt;"",D22&lt;&gt;""),(HOUR(D22)*60+MINUTE(D22))-(HOUR(C22)*60+MINUTE(C22)),"")</f>
        <v/>
      </c>
    </row>
    <row r="23">
      <c r="A23" s="7" t="n">
        <v>20</v>
      </c>
      <c r="B23" s="8" t="inlineStr">
        <is>
          <t>19/02/2026</t>
        </is>
      </c>
      <c r="C23" s="9" t="inlineStr">
        <is>
          <t>17:00</t>
        </is>
      </c>
      <c r="D23" s="9" t="inlineStr">
        <is>
          <t>20:23</t>
        </is>
      </c>
      <c r="E23" s="7" t="inlineStr">
        <is>
          <t>Luca</t>
        </is>
      </c>
      <c r="F23" s="7" t="inlineStr">
        <is>
          <t>Esposito</t>
        </is>
      </c>
      <c r="G23" s="7" t="inlineStr">
        <is>
          <t>Innovate Italia</t>
        </is>
      </c>
      <c r="H23" s="7" t="inlineStr">
        <is>
          <t>Riunione di lavoro</t>
        </is>
      </c>
      <c r="I23" s="7" t="inlineStr">
        <is>
          <t>Anna Romano</t>
        </is>
      </c>
      <c r="J23" s="7" t="inlineStr">
        <is>
          <t>B047</t>
        </is>
      </c>
      <c r="K23" s="7">
        <f>IF(AND(C23&lt;&gt;"",D23&lt;&gt;""),(HOUR(D23)*60+MINUTE(D23))-(HOUR(C23)*60+MINUTE(C23)),"")</f>
        <v/>
      </c>
    </row>
    <row r="24">
      <c r="A24" s="4" t="n">
        <v>21</v>
      </c>
      <c r="B24" s="5" t="inlineStr">
        <is>
          <t>22/02/2026</t>
        </is>
      </c>
      <c r="C24" s="6" t="inlineStr">
        <is>
          <t>11:30</t>
        </is>
      </c>
      <c r="D24" s="6" t="inlineStr">
        <is>
          <t>14:57</t>
        </is>
      </c>
      <c r="E24" s="4" t="inlineStr">
        <is>
          <t>Matteo</t>
        </is>
      </c>
      <c r="F24" s="4" t="inlineStr">
        <is>
          <t>Ricci</t>
        </is>
      </c>
      <c r="G24" s="4" t="inlineStr">
        <is>
          <t>Service Plus</t>
        </is>
      </c>
      <c r="H24" s="4" t="inlineStr">
        <is>
          <t>Assistenza tecnica</t>
        </is>
      </c>
      <c r="I24" s="4" t="inlineStr">
        <is>
          <t>Marco Colombo</t>
        </is>
      </c>
      <c r="J24" s="4" t="inlineStr">
        <is>
          <t>B004</t>
        </is>
      </c>
      <c r="K24" s="4">
        <f>IF(AND(C24&lt;&gt;"",D24&lt;&gt;""),(HOUR(D24)*60+MINUTE(D24))-(HOUR(C24)*60+MINUTE(C24)),"")</f>
        <v/>
      </c>
    </row>
    <row r="25">
      <c r="A25" s="7" t="n">
        <v>22</v>
      </c>
      <c r="B25" s="8" t="inlineStr">
        <is>
          <t>16/02/2026</t>
        </is>
      </c>
      <c r="C25" s="9" t="inlineStr">
        <is>
          <t>08:00</t>
        </is>
      </c>
      <c r="D25" s="9" t="inlineStr">
        <is>
          <t>08:21</t>
        </is>
      </c>
      <c r="E25" s="7" t="inlineStr">
        <is>
          <t>Luca</t>
        </is>
      </c>
      <c r="F25" s="7" t="inlineStr">
        <is>
          <t>Bianchi</t>
        </is>
      </c>
      <c r="G25" s="7" t="inlineStr">
        <is>
          <t>Service Plus</t>
        </is>
      </c>
      <c r="H25" s="7" t="inlineStr">
        <is>
          <t>Consegna documenti</t>
        </is>
      </c>
      <c r="I25" s="7" t="inlineStr">
        <is>
          <t>Giulia Ferrari</t>
        </is>
      </c>
      <c r="J25" s="7" t="inlineStr">
        <is>
          <t>B004</t>
        </is>
      </c>
      <c r="K25" s="7">
        <f>IF(AND(C25&lt;&gt;"",D25&lt;&gt;""),(HOUR(D25)*60+MINUTE(D25))-(HOUR(C25)*60+MINUTE(C25)),"")</f>
        <v/>
      </c>
    </row>
    <row r="26">
      <c r="A26" s="4" t="n">
        <v>23</v>
      </c>
      <c r="B26" s="5" t="inlineStr">
        <is>
          <t>28/02/2026</t>
        </is>
      </c>
      <c r="C26" s="6" t="inlineStr">
        <is>
          <t>15:30</t>
        </is>
      </c>
      <c r="D26" s="6" t="inlineStr">
        <is>
          <t>17:57</t>
        </is>
      </c>
      <c r="E26" s="4" t="inlineStr">
        <is>
          <t>Andrea</t>
        </is>
      </c>
      <c r="F26" s="4" t="inlineStr">
        <is>
          <t>Colombo</t>
        </is>
      </c>
      <c r="G26" s="4" t="inlineStr">
        <is>
          <t>Service Plus</t>
        </is>
      </c>
      <c r="H26" s="4" t="inlineStr">
        <is>
          <t>Visita aziendale</t>
        </is>
      </c>
      <c r="I26" s="4" t="inlineStr">
        <is>
          <t>Giulia Ferrari</t>
        </is>
      </c>
      <c r="J26" s="4" t="inlineStr">
        <is>
          <t>B014</t>
        </is>
      </c>
      <c r="K26" s="4">
        <f>IF(AND(C26&lt;&gt;"",D26&lt;&gt;""),(HOUR(D26)*60+MINUTE(D26))-(HOUR(C26)*60+MINUTE(C26)),"")</f>
        <v/>
      </c>
    </row>
    <row r="27">
      <c r="A27" s="7" t="n">
        <v>24</v>
      </c>
      <c r="B27" s="8" t="inlineStr">
        <is>
          <t>27/02/2026</t>
        </is>
      </c>
      <c r="C27" s="9" t="inlineStr">
        <is>
          <t>14:00</t>
        </is>
      </c>
      <c r="D27" s="9" t="inlineStr">
        <is>
          <t>16:18</t>
        </is>
      </c>
      <c r="E27" s="7" t="inlineStr">
        <is>
          <t>Alessandro</t>
        </is>
      </c>
      <c r="F27" s="7" t="inlineStr">
        <is>
          <t>Bianchi</t>
        </is>
      </c>
      <c r="G27" s="7" t="inlineStr">
        <is>
          <t>Professional Systems</t>
        </is>
      </c>
      <c r="H27" s="7" t="inlineStr">
        <is>
          <t>Visita aziendale</t>
        </is>
      </c>
      <c r="I27" s="7" t="inlineStr">
        <is>
          <t>Marco Colombo</t>
        </is>
      </c>
      <c r="J27" s="7" t="inlineStr">
        <is>
          <t>B026</t>
        </is>
      </c>
      <c r="K27" s="7">
        <f>IF(AND(C27&lt;&gt;"",D27&lt;&gt;""),(HOUR(D27)*60+MINUTE(D27))-(HOUR(C27)*60+MINUTE(C27)),"")</f>
        <v/>
      </c>
    </row>
    <row r="28">
      <c r="A28" s="4" t="n">
        <v>25</v>
      </c>
      <c r="B28" s="5" t="inlineStr">
        <is>
          <t>07/02/2026</t>
        </is>
      </c>
      <c r="C28" s="6" t="inlineStr">
        <is>
          <t>10:00</t>
        </is>
      </c>
      <c r="D28" s="6" t="inlineStr">
        <is>
          <t>13:57</t>
        </is>
      </c>
      <c r="E28" s="4" t="inlineStr">
        <is>
          <t>Matteo</t>
        </is>
      </c>
      <c r="F28" s="4" t="inlineStr">
        <is>
          <t>Colombo</t>
        </is>
      </c>
      <c r="G28" s="4" t="inlineStr">
        <is>
          <t>Quality Services</t>
        </is>
      </c>
      <c r="H28" s="4" t="inlineStr">
        <is>
          <t>Formazione</t>
        </is>
      </c>
      <c r="I28" s="4" t="inlineStr">
        <is>
          <t>Laura Bianchi</t>
        </is>
      </c>
      <c r="J28" s="4" t="inlineStr">
        <is>
          <t>B001</t>
        </is>
      </c>
      <c r="K28" s="4">
        <f>IF(AND(C28&lt;&gt;"",D28&lt;&gt;""),(HOUR(D28)*60+MINUTE(D28))-(HOUR(C28)*60+MINUTE(C28)),"")</f>
        <v/>
      </c>
    </row>
    <row r="29">
      <c r="A29" s="7" t="n">
        <v>26</v>
      </c>
      <c r="B29" s="8" t="inlineStr">
        <is>
          <t>07/02/2026</t>
        </is>
      </c>
      <c r="C29" s="9" t="inlineStr">
        <is>
          <t>17:00</t>
        </is>
      </c>
      <c r="D29" s="9" t="inlineStr">
        <is>
          <t>17:57</t>
        </is>
      </c>
      <c r="E29" s="7" t="inlineStr">
        <is>
          <t>Andrea</t>
        </is>
      </c>
      <c r="F29" s="7" t="inlineStr">
        <is>
          <t>Ricci</t>
        </is>
      </c>
      <c r="G29" s="7" t="inlineStr">
        <is>
          <t>Professional Systems</t>
        </is>
      </c>
      <c r="H29" s="7" t="inlineStr">
        <is>
          <t>Manutenzione</t>
        </is>
      </c>
      <c r="I29" s="7" t="inlineStr">
        <is>
          <t>Giulia Ferrari</t>
        </is>
      </c>
      <c r="J29" s="7" t="inlineStr">
        <is>
          <t>B007</t>
        </is>
      </c>
      <c r="K29" s="7">
        <f>IF(AND(C29&lt;&gt;"",D29&lt;&gt;""),(HOUR(D29)*60+MINUTE(D29))-(HOUR(C29)*60+MINUTE(C29)),"")</f>
        <v/>
      </c>
    </row>
    <row r="30">
      <c r="A30" s="4" t="n">
        <v>27</v>
      </c>
      <c r="B30" s="5" t="inlineStr">
        <is>
          <t>06/03/2026</t>
        </is>
      </c>
      <c r="C30" s="6" t="inlineStr">
        <is>
          <t>16:45</t>
        </is>
      </c>
      <c r="D30" s="6" t="inlineStr">
        <is>
          <t>18:39</t>
        </is>
      </c>
      <c r="E30" s="4" t="inlineStr">
        <is>
          <t>Lorenzo</t>
        </is>
      </c>
      <c r="F30" s="4" t="inlineStr">
        <is>
          <t>Verdi</t>
        </is>
      </c>
      <c r="G30" s="4" t="inlineStr">
        <is>
          <t>Global Consulting</t>
        </is>
      </c>
      <c r="H30" s="4" t="inlineStr">
        <is>
          <t>Colloquio</t>
        </is>
      </c>
      <c r="I30" s="4" t="inlineStr">
        <is>
          <t>Elena Ricci</t>
        </is>
      </c>
      <c r="J30" s="4" t="inlineStr">
        <is>
          <t>B040</t>
        </is>
      </c>
      <c r="K30" s="4">
        <f>IF(AND(C30&lt;&gt;"",D30&lt;&gt;""),(HOUR(D30)*60+MINUTE(D30))-(HOUR(C30)*60+MINUTE(C30)),"")</f>
        <v/>
      </c>
    </row>
    <row r="31">
      <c r="A31" s="7" t="n">
        <v>28</v>
      </c>
      <c r="B31" s="8" t="inlineStr">
        <is>
          <t>09/02/2026</t>
        </is>
      </c>
      <c r="C31" s="9" t="inlineStr">
        <is>
          <t>12:00</t>
        </is>
      </c>
      <c r="D31" s="9" t="inlineStr">
        <is>
          <t>14:25</t>
        </is>
      </c>
      <c r="E31" s="7" t="inlineStr">
        <is>
          <t>Luca</t>
        </is>
      </c>
      <c r="F31" s="7" t="inlineStr">
        <is>
          <t>Verdi</t>
        </is>
      </c>
      <c r="G31" s="7" t="inlineStr">
        <is>
          <t>TechSolutions SpA</t>
        </is>
      </c>
      <c r="H31" s="7" t="inlineStr">
        <is>
          <t>Riunione di lavoro</t>
        </is>
      </c>
      <c r="I31" s="7" t="inlineStr">
        <is>
          <t>Anna Romano</t>
        </is>
      </c>
      <c r="J31" s="7" t="inlineStr">
        <is>
          <t>B048</t>
        </is>
      </c>
      <c r="K31" s="7">
        <f>IF(AND(C31&lt;&gt;"",D31&lt;&gt;""),(HOUR(D31)*60+MINUTE(D31))-(HOUR(C31)*60+MINUTE(C31)),"")</f>
        <v/>
      </c>
    </row>
    <row r="32">
      <c r="A32" s="4" t="n">
        <v>29</v>
      </c>
      <c r="B32" s="5" t="inlineStr">
        <is>
          <t>28/02/2026</t>
        </is>
      </c>
      <c r="C32" s="6" t="inlineStr">
        <is>
          <t>15:15</t>
        </is>
      </c>
      <c r="D32" s="6" t="inlineStr">
        <is>
          <t>17:51</t>
        </is>
      </c>
      <c r="E32" s="4" t="inlineStr">
        <is>
          <t>Lorenzo</t>
        </is>
      </c>
      <c r="F32" s="4" t="inlineStr">
        <is>
          <t>Ricci</t>
        </is>
      </c>
      <c r="G32" s="4" t="inlineStr">
        <is>
          <t>Professional Systems</t>
        </is>
      </c>
      <c r="H32" s="4" t="inlineStr">
        <is>
          <t>Assistenza tecnica</t>
        </is>
      </c>
      <c r="I32" s="4" t="inlineStr">
        <is>
          <t>Elena Ricci</t>
        </is>
      </c>
      <c r="J32" s="4" t="inlineStr">
        <is>
          <t>B041</t>
        </is>
      </c>
      <c r="K32" s="4">
        <f>IF(AND(C32&lt;&gt;"",D32&lt;&gt;""),(HOUR(D32)*60+MINUTE(D32))-(HOUR(C32)*60+MINUTE(C32)),"")</f>
        <v/>
      </c>
    </row>
    <row r="33">
      <c r="A33" s="7" t="n">
        <v>30</v>
      </c>
      <c r="B33" s="8" t="inlineStr">
        <is>
          <t>24/02/2026</t>
        </is>
      </c>
      <c r="C33" s="9" t="inlineStr">
        <is>
          <t>13:45</t>
        </is>
      </c>
      <c r="D33" s="9" t="inlineStr">
        <is>
          <t>14:50</t>
        </is>
      </c>
      <c r="E33" s="7" t="inlineStr">
        <is>
          <t>Francesco</t>
        </is>
      </c>
      <c r="F33" s="7" t="inlineStr">
        <is>
          <t>Bianchi</t>
        </is>
      </c>
      <c r="G33" s="7" t="inlineStr">
        <is>
          <t>Global Consulting</t>
        </is>
      </c>
      <c r="H33" s="7" t="inlineStr">
        <is>
          <t>Manutenzione</t>
        </is>
      </c>
      <c r="I33" s="7" t="inlineStr">
        <is>
          <t>Anna Romano</t>
        </is>
      </c>
      <c r="J33" s="7" t="inlineStr">
        <is>
          <t>B028</t>
        </is>
      </c>
      <c r="K33" s="7">
        <f>IF(AND(C33&lt;&gt;"",D33&lt;&gt;""),(HOUR(D33)*60+MINUTE(D33))-(HOUR(C33)*60+MINUTE(C33)),"")</f>
        <v/>
      </c>
    </row>
    <row r="34">
      <c r="A34" s="4" t="n">
        <v>31</v>
      </c>
      <c r="B34" s="5" t="inlineStr">
        <is>
          <t>10/02/2026</t>
        </is>
      </c>
      <c r="C34" s="6" t="inlineStr">
        <is>
          <t>12:45</t>
        </is>
      </c>
      <c r="D34" s="6" t="inlineStr">
        <is>
          <t>13:11</t>
        </is>
      </c>
      <c r="E34" s="4" t="inlineStr">
        <is>
          <t>Francesco</t>
        </is>
      </c>
      <c r="F34" s="4" t="inlineStr">
        <is>
          <t>Bianchi</t>
        </is>
      </c>
      <c r="G34" s="4" t="inlineStr">
        <is>
          <t>Service Plus</t>
        </is>
      </c>
      <c r="H34" s="4" t="inlineStr">
        <is>
          <t>Assistenza tecnica</t>
        </is>
      </c>
      <c r="I34" s="4" t="inlineStr">
        <is>
          <t>Laura Bianchi</t>
        </is>
      </c>
      <c r="J34" s="4" t="inlineStr">
        <is>
          <t>B017</t>
        </is>
      </c>
      <c r="K34" s="4">
        <f>IF(AND(C34&lt;&gt;"",D34&lt;&gt;""),(HOUR(D34)*60+MINUTE(D34))-(HOUR(C34)*60+MINUTE(C34)),"")</f>
        <v/>
      </c>
    </row>
    <row r="35">
      <c r="A35" s="7" t="n">
        <v>32</v>
      </c>
      <c r="B35" s="8" t="inlineStr">
        <is>
          <t>09/02/2026</t>
        </is>
      </c>
      <c r="C35" s="9" t="inlineStr">
        <is>
          <t>10:15</t>
        </is>
      </c>
      <c r="D35" s="9" t="inlineStr">
        <is>
          <t>13:55</t>
        </is>
      </c>
      <c r="E35" s="7" t="inlineStr">
        <is>
          <t>Alessandro</t>
        </is>
      </c>
      <c r="F35" s="7" t="inlineStr">
        <is>
          <t>Bianchi</t>
        </is>
      </c>
      <c r="G35" s="7" t="inlineStr">
        <is>
          <t>Quality Services</t>
        </is>
      </c>
      <c r="H35" s="7" t="inlineStr">
        <is>
          <t>Assistenza tecnica</t>
        </is>
      </c>
      <c r="I35" s="7" t="inlineStr">
        <is>
          <t>Marco Colombo</t>
        </is>
      </c>
      <c r="J35" s="7" t="inlineStr">
        <is>
          <t>B018</t>
        </is>
      </c>
      <c r="K35" s="7">
        <f>IF(AND(C35&lt;&gt;"",D35&lt;&gt;""),(HOUR(D35)*60+MINUTE(D35))-(HOUR(C35)*60+MINUTE(C35)),"")</f>
        <v/>
      </c>
    </row>
    <row r="36">
      <c r="A36" s="4" t="n">
        <v>33</v>
      </c>
      <c r="B36" s="5" t="inlineStr">
        <is>
          <t>24/02/2026</t>
        </is>
      </c>
      <c r="C36" s="6" t="inlineStr">
        <is>
          <t>08:00</t>
        </is>
      </c>
      <c r="D36" s="6" t="inlineStr">
        <is>
          <t>11:48</t>
        </is>
      </c>
      <c r="E36" s="4" t="inlineStr">
        <is>
          <t>Davide</t>
        </is>
      </c>
      <c r="F36" s="4" t="inlineStr">
        <is>
          <t>Marino</t>
        </is>
      </c>
      <c r="G36" s="4" t="inlineStr">
        <is>
          <t>Business Partners</t>
        </is>
      </c>
      <c r="H36" s="4" t="inlineStr">
        <is>
          <t>Colloquio</t>
        </is>
      </c>
      <c r="I36" s="4" t="inlineStr">
        <is>
          <t>Marco Colombo</t>
        </is>
      </c>
      <c r="J36" s="4" t="inlineStr">
        <is>
          <t>B009</t>
        </is>
      </c>
      <c r="K36" s="4">
        <f>IF(AND(C36&lt;&gt;"",D36&lt;&gt;""),(HOUR(D36)*60+MINUTE(D36))-(HOUR(C36)*60+MINUTE(C36)),"")</f>
        <v/>
      </c>
    </row>
    <row r="37">
      <c r="A37" s="7" t="n">
        <v>34</v>
      </c>
      <c r="B37" s="8" t="inlineStr">
        <is>
          <t>07/03/2026</t>
        </is>
      </c>
      <c r="C37" s="9" t="inlineStr">
        <is>
          <t>11:15</t>
        </is>
      </c>
      <c r="D37" s="9" t="inlineStr">
        <is>
          <t>14:27</t>
        </is>
      </c>
      <c r="E37" s="7" t="inlineStr">
        <is>
          <t>Alessandro</t>
        </is>
      </c>
      <c r="F37" s="7" t="inlineStr">
        <is>
          <t>Ricci</t>
        </is>
      </c>
      <c r="G37" s="7" t="inlineStr">
        <is>
          <t>Acme Corporation</t>
        </is>
      </c>
      <c r="H37" s="7" t="inlineStr">
        <is>
          <t>Consegna documenti</t>
        </is>
      </c>
      <c r="I37" s="7" t="inlineStr">
        <is>
          <t>Anna Romano</t>
        </is>
      </c>
      <c r="J37" s="7" t="inlineStr">
        <is>
          <t>B009</t>
        </is>
      </c>
      <c r="K37" s="7">
        <f>IF(AND(C37&lt;&gt;"",D37&lt;&gt;""),(HOUR(D37)*60+MINUTE(D37))-(HOUR(C37)*60+MINUTE(C37)),"")</f>
        <v/>
      </c>
    </row>
    <row r="38">
      <c r="A38" s="4" t="n">
        <v>35</v>
      </c>
      <c r="B38" s="5" t="inlineStr">
        <is>
          <t>01/03/2026</t>
        </is>
      </c>
      <c r="C38" s="6" t="inlineStr">
        <is>
          <t>10:00</t>
        </is>
      </c>
      <c r="D38" s="6" t="inlineStr">
        <is>
          <t>12:50</t>
        </is>
      </c>
      <c r="E38" s="4" t="inlineStr">
        <is>
          <t>Marco</t>
        </is>
      </c>
      <c r="F38" s="4" t="inlineStr">
        <is>
          <t>Rossi</t>
        </is>
      </c>
      <c r="G38" s="4" t="inlineStr">
        <is>
          <t>Global Consulting</t>
        </is>
      </c>
      <c r="H38" s="4" t="inlineStr">
        <is>
          <t>Riunione di lavoro</t>
        </is>
      </c>
      <c r="I38" s="4" t="inlineStr">
        <is>
          <t>Giuseppe Verdi</t>
        </is>
      </c>
      <c r="J38" s="4" t="inlineStr">
        <is>
          <t>B012</t>
        </is>
      </c>
      <c r="K38" s="4">
        <f>IF(AND(C38&lt;&gt;"",D38&lt;&gt;""),(HOUR(D38)*60+MINUTE(D38))-(HOUR(C38)*60+MINUTE(C38)),"")</f>
        <v/>
      </c>
    </row>
    <row r="39">
      <c r="A39" s="7" t="n">
        <v>36</v>
      </c>
      <c r="B39" s="8" t="inlineStr">
        <is>
          <t>07/03/2026</t>
        </is>
      </c>
      <c r="C39" s="9" t="inlineStr">
        <is>
          <t>09:00</t>
        </is>
      </c>
      <c r="D39" s="9" t="inlineStr">
        <is>
          <t>12:16</t>
        </is>
      </c>
      <c r="E39" s="7" t="inlineStr">
        <is>
          <t>Marco</t>
        </is>
      </c>
      <c r="F39" s="7" t="inlineStr">
        <is>
          <t>Verdi</t>
        </is>
      </c>
      <c r="G39" s="7" t="inlineStr">
        <is>
          <t>Global Consulting</t>
        </is>
      </c>
      <c r="H39" s="7" t="inlineStr">
        <is>
          <t>Formazione</t>
        </is>
      </c>
      <c r="I39" s="7" t="inlineStr">
        <is>
          <t>Marco Colombo</t>
        </is>
      </c>
      <c r="J39" s="7" t="inlineStr">
        <is>
          <t>B027</t>
        </is>
      </c>
      <c r="K39" s="7">
        <f>IF(AND(C39&lt;&gt;"",D39&lt;&gt;""),(HOUR(D39)*60+MINUTE(D39))-(HOUR(C39)*60+MINUTE(C39)),"")</f>
        <v/>
      </c>
    </row>
    <row r="40">
      <c r="A40" s="4" t="n">
        <v>37</v>
      </c>
      <c r="B40" s="5" t="inlineStr">
        <is>
          <t>11/02/2026</t>
        </is>
      </c>
      <c r="C40" s="6" t="inlineStr">
        <is>
          <t>17:00</t>
        </is>
      </c>
      <c r="D40" s="6" t="inlineStr">
        <is>
          <t>19:26</t>
        </is>
      </c>
      <c r="E40" s="4" t="inlineStr">
        <is>
          <t>Francesco</t>
        </is>
      </c>
      <c r="F40" s="4" t="inlineStr">
        <is>
          <t>Greco</t>
        </is>
      </c>
      <c r="G40" s="4" t="inlineStr">
        <is>
          <t>Innovate Italia</t>
        </is>
      </c>
      <c r="H40" s="4" t="inlineStr">
        <is>
          <t>Visita aziendale</t>
        </is>
      </c>
      <c r="I40" s="4" t="inlineStr">
        <is>
          <t>Laura Bianchi</t>
        </is>
      </c>
      <c r="J40" s="4" t="inlineStr">
        <is>
          <t>B015</t>
        </is>
      </c>
      <c r="K40" s="4">
        <f>IF(AND(C40&lt;&gt;"",D40&lt;&gt;""),(HOUR(D40)*60+MINUTE(D40))-(HOUR(C40)*60+MINUTE(C40)),"")</f>
        <v/>
      </c>
    </row>
    <row r="41">
      <c r="A41" s="7" t="n">
        <v>38</v>
      </c>
      <c r="B41" s="8" t="inlineStr">
        <is>
          <t>15/02/2026</t>
        </is>
      </c>
      <c r="C41" s="9" t="inlineStr">
        <is>
          <t>15:45</t>
        </is>
      </c>
      <c r="D41" s="9" t="inlineStr">
        <is>
          <t>17:50</t>
        </is>
      </c>
      <c r="E41" s="7" t="inlineStr">
        <is>
          <t>Luca</t>
        </is>
      </c>
      <c r="F41" s="7" t="inlineStr">
        <is>
          <t>Verdi</t>
        </is>
      </c>
      <c r="G41" s="7" t="inlineStr">
        <is>
          <t>Professional Systems</t>
        </is>
      </c>
      <c r="H41" s="7" t="inlineStr">
        <is>
          <t>Manutenzione</t>
        </is>
      </c>
      <c r="I41" s="7" t="inlineStr">
        <is>
          <t>Anna Romano</t>
        </is>
      </c>
      <c r="J41" s="7" t="inlineStr">
        <is>
          <t>B049</t>
        </is>
      </c>
      <c r="K41" s="7">
        <f>IF(AND(C41&lt;&gt;"",D41&lt;&gt;""),(HOUR(D41)*60+MINUTE(D41))-(HOUR(C41)*60+MINUTE(C41)),"")</f>
        <v/>
      </c>
    </row>
    <row r="42">
      <c r="A42" s="4" t="n">
        <v>39</v>
      </c>
      <c r="B42" s="5" t="inlineStr">
        <is>
          <t>06/03/2026</t>
        </is>
      </c>
      <c r="C42" s="6" t="inlineStr">
        <is>
          <t>13:45</t>
        </is>
      </c>
      <c r="D42" s="6" t="inlineStr">
        <is>
          <t>14:15</t>
        </is>
      </c>
      <c r="E42" s="4" t="inlineStr">
        <is>
          <t>Simone</t>
        </is>
      </c>
      <c r="F42" s="4" t="inlineStr">
        <is>
          <t>Ferrari</t>
        </is>
      </c>
      <c r="G42" s="4" t="inlineStr">
        <is>
          <t>Business Partners</t>
        </is>
      </c>
      <c r="H42" s="4" t="inlineStr">
        <is>
          <t>Colloquio</t>
        </is>
      </c>
      <c r="I42" s="4" t="inlineStr">
        <is>
          <t>Giulia Ferrari</t>
        </is>
      </c>
      <c r="J42" s="4" t="inlineStr">
        <is>
          <t>B036</t>
        </is>
      </c>
      <c r="K42" s="4">
        <f>IF(AND(C42&lt;&gt;"",D42&lt;&gt;""),(HOUR(D42)*60+MINUTE(D42))-(HOUR(C42)*60+MINUTE(C42)),"")</f>
        <v/>
      </c>
    </row>
    <row r="43">
      <c r="A43" s="7" t="n">
        <v>40</v>
      </c>
      <c r="B43" s="8" t="inlineStr">
        <is>
          <t>01/03/2026</t>
        </is>
      </c>
      <c r="C43" s="9" t="inlineStr">
        <is>
          <t>16:15</t>
        </is>
      </c>
      <c r="D43" s="9" t="inlineStr">
        <is>
          <t>17:11</t>
        </is>
      </c>
      <c r="E43" s="7" t="inlineStr">
        <is>
          <t>Giovanni</t>
        </is>
      </c>
      <c r="F43" s="7" t="inlineStr">
        <is>
          <t>Verdi</t>
        </is>
      </c>
      <c r="G43" s="7" t="inlineStr">
        <is>
          <t>TechSolutions SpA</t>
        </is>
      </c>
      <c r="H43" s="7" t="inlineStr">
        <is>
          <t>Manutenzione</t>
        </is>
      </c>
      <c r="I43" s="7" t="inlineStr">
        <is>
          <t>Elena Ricci</t>
        </is>
      </c>
      <c r="J43" s="7" t="inlineStr">
        <is>
          <t>B027</t>
        </is>
      </c>
      <c r="K43" s="7">
        <f>IF(AND(C43&lt;&gt;"",D43&lt;&gt;""),(HOUR(D43)*60+MINUTE(D43))-(HOUR(C43)*60+MINUTE(C43)),"")</f>
        <v/>
      </c>
    </row>
    <row r="44">
      <c r="A44" s="4" t="n">
        <v>41</v>
      </c>
      <c r="B44" s="5" t="inlineStr">
        <is>
          <t>09/03/2026</t>
        </is>
      </c>
      <c r="C44" s="6" t="inlineStr">
        <is>
          <t>14:45</t>
        </is>
      </c>
      <c r="D44" s="6" t="inlineStr">
        <is>
          <t>17:23</t>
        </is>
      </c>
      <c r="E44" s="4" t="inlineStr">
        <is>
          <t>Giovanni</t>
        </is>
      </c>
      <c r="F44" s="4" t="inlineStr">
        <is>
          <t>Verdi</t>
        </is>
      </c>
      <c r="G44" s="4" t="inlineStr">
        <is>
          <t>Professional Systems</t>
        </is>
      </c>
      <c r="H44" s="4" t="inlineStr">
        <is>
          <t>Assistenza tecnica</t>
        </is>
      </c>
      <c r="I44" s="4" t="inlineStr">
        <is>
          <t>Laura Bianchi</t>
        </is>
      </c>
      <c r="J44" s="4" t="inlineStr">
        <is>
          <t>B011</t>
        </is>
      </c>
      <c r="K44" s="4">
        <f>IF(AND(C44&lt;&gt;"",D44&lt;&gt;""),(HOUR(D44)*60+MINUTE(D44))-(HOUR(C44)*60+MINUTE(C44)),"")</f>
        <v/>
      </c>
    </row>
    <row r="45">
      <c r="A45" s="7" t="n">
        <v>42</v>
      </c>
      <c r="B45" s="8" t="inlineStr">
        <is>
          <t>09/03/2026</t>
        </is>
      </c>
      <c r="C45" s="9" t="inlineStr">
        <is>
          <t>08:30</t>
        </is>
      </c>
      <c r="D45" s="9" t="inlineStr">
        <is>
          <t>09:00</t>
        </is>
      </c>
      <c r="E45" s="7" t="inlineStr">
        <is>
          <t>Lorenzo</t>
        </is>
      </c>
      <c r="F45" s="7" t="inlineStr">
        <is>
          <t>Greco</t>
        </is>
      </c>
      <c r="G45" s="7" t="inlineStr">
        <is>
          <t>Professional Systems</t>
        </is>
      </c>
      <c r="H45" s="7" t="inlineStr">
        <is>
          <t>Assistenza tecnica</t>
        </is>
      </c>
      <c r="I45" s="7" t="inlineStr">
        <is>
          <t>Giulia Ferrari</t>
        </is>
      </c>
      <c r="J45" s="7" t="inlineStr">
        <is>
          <t>B048</t>
        </is>
      </c>
      <c r="K45" s="7">
        <f>IF(AND(C45&lt;&gt;"",D45&lt;&gt;""),(HOUR(D45)*60+MINUTE(D45))-(HOUR(C45)*60+MINUTE(C45)),"")</f>
        <v/>
      </c>
    </row>
    <row r="46">
      <c r="A46" s="4" t="n">
        <v>43</v>
      </c>
      <c r="B46" s="5" t="inlineStr">
        <is>
          <t>07/02/2026</t>
        </is>
      </c>
      <c r="C46" s="6" t="inlineStr">
        <is>
          <t>11:00</t>
        </is>
      </c>
      <c r="D46" s="6" t="inlineStr">
        <is>
          <t>11:43</t>
        </is>
      </c>
      <c r="E46" s="4" t="inlineStr">
        <is>
          <t>Francesco</t>
        </is>
      </c>
      <c r="F46" s="4" t="inlineStr">
        <is>
          <t>Romano</t>
        </is>
      </c>
      <c r="G46" s="4" t="inlineStr">
        <is>
          <t>Quality Services</t>
        </is>
      </c>
      <c r="H46" s="4" t="inlineStr">
        <is>
          <t>Visita aziendale</t>
        </is>
      </c>
      <c r="I46" s="4" t="inlineStr">
        <is>
          <t>Elena Ricci</t>
        </is>
      </c>
      <c r="J46" s="4" t="inlineStr">
        <is>
          <t>B008</t>
        </is>
      </c>
      <c r="K46" s="4">
        <f>IF(AND(C46&lt;&gt;"",D46&lt;&gt;""),(HOUR(D46)*60+MINUTE(D46))-(HOUR(C46)*60+MINUTE(C46)),"")</f>
        <v/>
      </c>
    </row>
    <row r="47">
      <c r="A47" s="7" t="n">
        <v>44</v>
      </c>
      <c r="B47" s="8" t="inlineStr">
        <is>
          <t>07/02/2026</t>
        </is>
      </c>
      <c r="C47" s="9" t="inlineStr">
        <is>
          <t>14:30</t>
        </is>
      </c>
      <c r="D47" s="9" t="inlineStr">
        <is>
          <t>17:11</t>
        </is>
      </c>
      <c r="E47" s="7" t="inlineStr">
        <is>
          <t>Marco</t>
        </is>
      </c>
      <c r="F47" s="7" t="inlineStr">
        <is>
          <t>Marino</t>
        </is>
      </c>
      <c r="G47" s="7" t="inlineStr">
        <is>
          <t>Acme Corporation</t>
        </is>
      </c>
      <c r="H47" s="7" t="inlineStr">
        <is>
          <t>Formazione</t>
        </is>
      </c>
      <c r="I47" s="7" t="inlineStr">
        <is>
          <t>Giuseppe Verdi</t>
        </is>
      </c>
      <c r="J47" s="7" t="inlineStr">
        <is>
          <t>B003</t>
        </is>
      </c>
      <c r="K47" s="7">
        <f>IF(AND(C47&lt;&gt;"",D47&lt;&gt;""),(HOUR(D47)*60+MINUTE(D47))-(HOUR(C47)*60+MINUTE(C47)),"")</f>
        <v/>
      </c>
    </row>
    <row r="48">
      <c r="A48" s="4" t="n">
        <v>45</v>
      </c>
      <c r="B48" s="5" t="inlineStr">
        <is>
          <t>09/03/2026</t>
        </is>
      </c>
      <c r="C48" s="6" t="inlineStr">
        <is>
          <t>13:45</t>
        </is>
      </c>
      <c r="D48" s="6" t="inlineStr">
        <is>
          <t>14:05</t>
        </is>
      </c>
      <c r="E48" s="4" t="inlineStr">
        <is>
          <t>Lorenzo</t>
        </is>
      </c>
      <c r="F48" s="4" t="inlineStr">
        <is>
          <t>Esposito</t>
        </is>
      </c>
      <c r="G48" s="4" t="inlineStr">
        <is>
          <t>Service Plus</t>
        </is>
      </c>
      <c r="H48" s="4" t="inlineStr">
        <is>
          <t>Riunione di lavoro</t>
        </is>
      </c>
      <c r="I48" s="4" t="inlineStr">
        <is>
          <t>Marco Colombo</t>
        </is>
      </c>
      <c r="J48" s="4" t="inlineStr">
        <is>
          <t>B011</t>
        </is>
      </c>
      <c r="K48" s="4">
        <f>IF(AND(C48&lt;&gt;"",D48&lt;&gt;""),(HOUR(D48)*60+MINUTE(D48))-(HOUR(C48)*60+MINUTE(C48)),"")</f>
        <v/>
      </c>
    </row>
    <row r="49">
      <c r="A49" s="7" t="n">
        <v>46</v>
      </c>
      <c r="B49" s="8" t="inlineStr">
        <is>
          <t>16/02/2026</t>
        </is>
      </c>
      <c r="C49" s="9" t="inlineStr">
        <is>
          <t>10:30</t>
        </is>
      </c>
      <c r="D49" s="9" t="inlineStr">
        <is>
          <t>12:13</t>
        </is>
      </c>
      <c r="E49" s="7" t="inlineStr">
        <is>
          <t>Marco</t>
        </is>
      </c>
      <c r="F49" s="7" t="inlineStr">
        <is>
          <t>Rossi</t>
        </is>
      </c>
      <c r="G49" s="7" t="inlineStr">
        <is>
          <t>Innovate Italia</t>
        </is>
      </c>
      <c r="H49" s="7" t="inlineStr">
        <is>
          <t>Formazione</t>
        </is>
      </c>
      <c r="I49" s="7" t="inlineStr">
        <is>
          <t>Marco Colombo</t>
        </is>
      </c>
      <c r="J49" s="7" t="inlineStr">
        <is>
          <t>B040</t>
        </is>
      </c>
      <c r="K49" s="7">
        <f>IF(AND(C49&lt;&gt;"",D49&lt;&gt;""),(HOUR(D49)*60+MINUTE(D49))-(HOUR(C49)*60+MINUTE(C49)),"")</f>
        <v/>
      </c>
    </row>
    <row r="50">
      <c r="A50" s="4" t="n">
        <v>47</v>
      </c>
      <c r="B50" s="5" t="inlineStr">
        <is>
          <t>26/02/2026</t>
        </is>
      </c>
      <c r="C50" s="6" t="inlineStr">
        <is>
          <t>16:45</t>
        </is>
      </c>
      <c r="D50" s="6" t="inlineStr">
        <is>
          <t>17:20</t>
        </is>
      </c>
      <c r="E50" s="4" t="inlineStr">
        <is>
          <t>Alessandro</t>
        </is>
      </c>
      <c r="F50" s="4" t="inlineStr">
        <is>
          <t>Esposito</t>
        </is>
      </c>
      <c r="G50" s="4" t="inlineStr">
        <is>
          <t>Professional Systems</t>
        </is>
      </c>
      <c r="H50" s="4" t="inlineStr">
        <is>
          <t>Visita aziendale</t>
        </is>
      </c>
      <c r="I50" s="4" t="inlineStr">
        <is>
          <t>Giuseppe Verdi</t>
        </is>
      </c>
      <c r="J50" s="4" t="inlineStr">
        <is>
          <t>B037</t>
        </is>
      </c>
      <c r="K50" s="4">
        <f>IF(AND(C50&lt;&gt;"",D50&lt;&gt;""),(HOUR(D50)*60+MINUTE(D50))-(HOUR(C50)*60+MINUTE(C50)),"")</f>
        <v/>
      </c>
    </row>
    <row r="51">
      <c r="A51" s="7" t="n">
        <v>48</v>
      </c>
      <c r="B51" s="8" t="inlineStr">
        <is>
          <t>07/03/2026</t>
        </is>
      </c>
      <c r="C51" s="9" t="inlineStr">
        <is>
          <t>17:30</t>
        </is>
      </c>
      <c r="D51" s="9" t="inlineStr">
        <is>
          <t>19:53</t>
        </is>
      </c>
      <c r="E51" s="7" t="inlineStr">
        <is>
          <t>Lorenzo</t>
        </is>
      </c>
      <c r="F51" s="7" t="inlineStr">
        <is>
          <t>Esposito</t>
        </is>
      </c>
      <c r="G51" s="7" t="inlineStr">
        <is>
          <t>Global Consulting</t>
        </is>
      </c>
      <c r="H51" s="7" t="inlineStr">
        <is>
          <t>Colloquio</t>
        </is>
      </c>
      <c r="I51" s="7" t="inlineStr">
        <is>
          <t>Laura Bianchi</t>
        </is>
      </c>
      <c r="J51" s="7" t="inlineStr">
        <is>
          <t>B022</t>
        </is>
      </c>
      <c r="K51" s="7">
        <f>IF(AND(C51&lt;&gt;"",D51&lt;&gt;""),(HOUR(D51)*60+MINUTE(D51))-(HOUR(C51)*60+MINUTE(C51)),"")</f>
        <v/>
      </c>
    </row>
    <row r="52">
      <c r="A52" s="4" t="n">
        <v>49</v>
      </c>
      <c r="B52" s="5" t="inlineStr">
        <is>
          <t>01/03/2026</t>
        </is>
      </c>
      <c r="C52" s="6" t="inlineStr">
        <is>
          <t>17:30</t>
        </is>
      </c>
      <c r="D52" s="6" t="inlineStr">
        <is>
          <t>17:52</t>
        </is>
      </c>
      <c r="E52" s="4" t="inlineStr">
        <is>
          <t>Alessandro</t>
        </is>
      </c>
      <c r="F52" s="4" t="inlineStr">
        <is>
          <t>Ferrari</t>
        </is>
      </c>
      <c r="G52" s="4" t="inlineStr">
        <is>
          <t>Quality Services</t>
        </is>
      </c>
      <c r="H52" s="4" t="inlineStr">
        <is>
          <t>Formazione</t>
        </is>
      </c>
      <c r="I52" s="4" t="inlineStr">
        <is>
          <t>Laura Bianchi</t>
        </is>
      </c>
      <c r="J52" s="4" t="inlineStr">
        <is>
          <t>B047</t>
        </is>
      </c>
      <c r="K52" s="4">
        <f>IF(AND(C52&lt;&gt;"",D52&lt;&gt;""),(HOUR(D52)*60+MINUTE(D52))-(HOUR(C52)*60+MINUTE(C52)),"")</f>
        <v/>
      </c>
    </row>
    <row r="53">
      <c r="A53" s="7" t="n">
        <v>50</v>
      </c>
      <c r="B53" s="8" t="inlineStr">
        <is>
          <t>11/02/2026</t>
        </is>
      </c>
      <c r="C53" s="9" t="inlineStr">
        <is>
          <t>12:15</t>
        </is>
      </c>
      <c r="D53" s="9" t="inlineStr">
        <is>
          <t>12:59</t>
        </is>
      </c>
      <c r="E53" s="7" t="inlineStr">
        <is>
          <t>Lorenzo</t>
        </is>
      </c>
      <c r="F53" s="7" t="inlineStr">
        <is>
          <t>Colombo</t>
        </is>
      </c>
      <c r="G53" s="7" t="inlineStr">
        <is>
          <t>Acme Corporation</t>
        </is>
      </c>
      <c r="H53" s="7" t="inlineStr">
        <is>
          <t>Formazione</t>
        </is>
      </c>
      <c r="I53" s="7" t="inlineStr">
        <is>
          <t>Anna Romano</t>
        </is>
      </c>
      <c r="J53" s="7" t="inlineStr">
        <is>
          <t>B012</t>
        </is>
      </c>
      <c r="K53" s="7">
        <f>IF(AND(C53&lt;&gt;"",D53&lt;&gt;""),(HOUR(D53)*60+MINUTE(D53))-(HOUR(C53)*60+MINUTE(C53)),"")</f>
        <v/>
      </c>
    </row>
  </sheetData>
  <mergeCells count="2">
    <mergeCell ref="A1:K1"/>
    <mergeCell ref="A2:K2"/>
  </mergeCells>
  <conditionalFormatting sqref="K4:K1000">
    <cfRule type="colorScale" priority="1">
      <colorScale>
        <cfvo type="num" val="0"/>
        <cfvo type="num" val="120"/>
        <cfvo type="num" val="240"/>
        <color rgb="0010B981"/>
        <color rgb="00F59E0B"/>
        <color rgb="00EF4444"/>
      </colorScale>
    </cfRule>
  </conditionalFormatting>
  <dataValidations count="2">
    <dataValidation sqref="H4:H1000" showErrorMessage="1" showInputMessage="1" allowBlank="0" promptTitle="Motivo Visita" prompt="Seleziona un motivo" type="list">
      <formula1>"Riunione di lavoro,Consegna documenti,Manutenzione,Consulenza,Formazione,Colloquio,Visita aziendale,Assistenza tecnica"</formula1>
    </dataValidation>
    <dataValidation sqref="I4:I1000" showErrorMessage="1" showInputMessage="1" allowBlank="0" promptTitle="Persona da Visitare" prompt="Seleziona la persona" type="list">
      <formula1>"Mario Rossi,Laura Bianchi,Giuseppe Verdi,Anna Romano,Francesco Esposito,Giulia Ferrari,Marco Colombo,Elena Ricci"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0" t="inlineStr">
        <is>
          <t>STATISTICHE E ANALISI VISITATORI</t>
        </is>
      </c>
    </row>
    <row r="3">
      <c r="A3" s="11" t="inlineStr">
        <is>
          <t>INDICATORE</t>
        </is>
      </c>
      <c r="D3" s="11" t="inlineStr">
        <is>
          <t>VALORE</t>
        </is>
      </c>
    </row>
    <row r="4">
      <c r="A4" s="12" t="inlineStr">
        <is>
          <t>Totale Visitatori</t>
        </is>
      </c>
      <c r="D4" s="13">
        <f>COUNTA('Registro Visitatori'!E4:E1000)</f>
        <v/>
      </c>
    </row>
    <row r="5">
      <c r="A5" s="14" t="inlineStr">
        <is>
          <t>Media Durata Visita (min)</t>
        </is>
      </c>
      <c r="D5" s="15">
        <f>AVERAGE('Registro Visitatori'!K4:K1000)</f>
        <v/>
      </c>
    </row>
    <row r="6">
      <c r="A6" s="12" t="inlineStr">
        <is>
          <t>Durata Minima (min)</t>
        </is>
      </c>
      <c r="D6" s="13">
        <f>MIN('Registro Visitatori'!K4:K1000)</f>
        <v/>
      </c>
    </row>
    <row r="7">
      <c r="A7" s="14" t="inlineStr">
        <is>
          <t>Durata Massima (min)</t>
        </is>
      </c>
      <c r="D7" s="15">
        <f>MAX('Registro Visitatori'!K4:K1000)</f>
        <v/>
      </c>
    </row>
    <row r="8">
      <c r="A8" s="12" t="inlineStr">
        <is>
          <t>Visitatori Questo Mese</t>
        </is>
      </c>
      <c r="D8" s="13">
        <f>SUMPRODUCT(--(MONTH('Registro Visitatori'!B4:B1000)=MONTH(TODAY())))</f>
        <v/>
      </c>
    </row>
    <row r="10">
      <c r="A10" s="16" t="inlineStr">
        <is>
          <t>TOP 5 MOTIVI DI VISITA</t>
        </is>
      </c>
    </row>
    <row r="11">
      <c r="A11" s="17" t="inlineStr">
        <is>
          <t>Riunione di lavoro</t>
        </is>
      </c>
      <c r="B11" s="4">
        <f>COUNTIF('Registro Visitatori'!H:H,A11)</f>
        <v/>
      </c>
    </row>
    <row r="12">
      <c r="A12" s="17" t="inlineStr">
        <is>
          <t>Formazione</t>
        </is>
      </c>
      <c r="B12" s="4">
        <f>COUNTIF('Registro Visitatori'!H:H,A12)</f>
        <v/>
      </c>
    </row>
    <row r="13">
      <c r="A13" s="17" t="inlineStr">
        <is>
          <t>Manutenzione</t>
        </is>
      </c>
      <c r="B13" s="4">
        <f>COUNTIF('Registro Visitatori'!H:H,A13)</f>
        <v/>
      </c>
    </row>
    <row r="14">
      <c r="A14" s="17" t="inlineStr">
        <is>
          <t>Consulenza</t>
        </is>
      </c>
      <c r="B14" s="4">
        <f>COUNTIF('Registro Visitatori'!H:H,A14)</f>
        <v/>
      </c>
    </row>
    <row r="15">
      <c r="A15" s="17" t="inlineStr">
        <is>
          <t>Consegna documenti</t>
        </is>
      </c>
      <c r="B15" s="4">
        <f>COUNTIF('Registro Visitatori'!H:H,A15)</f>
        <v/>
      </c>
    </row>
  </sheetData>
  <mergeCells count="14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10:F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 ht="35" customHeight="1">
      <c r="A1" s="10" t="inlineStr">
        <is>
          <t>GUIDA ALL'USO DEL REGISTRO VISITATORI</t>
        </is>
      </c>
    </row>
    <row r="3" ht="25" customHeight="1">
      <c r="A3" s="18" t="inlineStr">
        <is>
          <t>COME REGISTRARE UN VISITATORE</t>
        </is>
      </c>
    </row>
    <row r="4" ht="20" customHeight="1">
      <c r="A4" s="19" t="inlineStr">
        <is>
          <t>1. Aprire il foglio 'Registro Visitatori'</t>
        </is>
      </c>
    </row>
    <row r="5" ht="20" customHeight="1">
      <c r="A5" s="19" t="inlineStr">
        <is>
          <t>2. Compilare tutti i campi richiesti nella prima riga vuota</t>
        </is>
      </c>
    </row>
    <row r="6" ht="20" customHeight="1">
      <c r="A6" s="19" t="inlineStr">
        <is>
          <t>3. Il numero progressivo si inserisce manualmente</t>
        </is>
      </c>
    </row>
    <row r="7" ht="20" customHeight="1">
      <c r="A7" s="19" t="inlineStr">
        <is>
          <t>4. La durata della visita viene calcolata automaticamente</t>
        </is>
      </c>
    </row>
    <row r="8" ht="20" customHeight="1">
      <c r="A8" s="19" t="inlineStr">
        <is>
          <t>5. Salvare il file dopo ogni registrazione</t>
        </is>
      </c>
    </row>
    <row r="10" ht="25" customHeight="1">
      <c r="A10" s="18" t="inlineStr">
        <is>
          <t>MOTIVO VISITA</t>
        </is>
      </c>
    </row>
    <row r="11" ht="20" customHeight="1">
      <c r="A11" s="19" t="inlineStr">
        <is>
          <t>Selezionare dalla lista a tendina uno dei motivi predefiniti:</t>
        </is>
      </c>
    </row>
    <row r="12" ht="20" customHeight="1">
      <c r="A12" s="19" t="inlineStr">
        <is>
          <t>• Riunione di lavoro</t>
        </is>
      </c>
    </row>
    <row r="13" ht="20" customHeight="1">
      <c r="A13" s="19" t="inlineStr">
        <is>
          <t>• Consegna documenti</t>
        </is>
      </c>
    </row>
    <row r="14" ht="20" customHeight="1">
      <c r="A14" s="19" t="inlineStr">
        <is>
          <t>• Manutenzione</t>
        </is>
      </c>
    </row>
    <row r="15" ht="20" customHeight="1">
      <c r="A15" s="19" t="inlineStr">
        <is>
          <t>• Consulenza</t>
        </is>
      </c>
    </row>
    <row r="16" ht="20" customHeight="1">
      <c r="A16" s="19" t="inlineStr">
        <is>
          <t>• Formazione</t>
        </is>
      </c>
    </row>
    <row r="17" ht="20" customHeight="1">
      <c r="A17" s="19" t="inlineStr">
        <is>
          <t>• Colloquio</t>
        </is>
      </c>
    </row>
    <row r="18" ht="20" customHeight="1">
      <c r="A18" s="19" t="inlineStr">
        <is>
          <t>• Visita aziendale</t>
        </is>
      </c>
    </row>
    <row r="19" ht="20" customHeight="1">
      <c r="A19" s="19" t="inlineStr">
        <is>
          <t>• Assistenza tecnica</t>
        </is>
      </c>
    </row>
    <row r="21" ht="25" customHeight="1">
      <c r="A21" s="18" t="inlineStr">
        <is>
          <t>STATISTICHE</t>
        </is>
      </c>
    </row>
    <row r="22" ht="20" customHeight="1">
      <c r="A22" s="19" t="inlineStr">
        <is>
          <t>Il foglio 'Statistiche' mostra automaticamente:</t>
        </is>
      </c>
    </row>
    <row r="23" ht="20" customHeight="1">
      <c r="A23" s="19" t="inlineStr">
        <is>
          <t>• Totale visitatori registrati</t>
        </is>
      </c>
    </row>
    <row r="24" ht="20" customHeight="1">
      <c r="A24" s="19" t="inlineStr">
        <is>
          <t>• Durata media delle visite</t>
        </is>
      </c>
    </row>
    <row r="25" ht="20" customHeight="1">
      <c r="A25" s="19" t="inlineStr">
        <is>
          <t>• Tempi minimi e massimi</t>
        </is>
      </c>
    </row>
    <row r="26" ht="20" customHeight="1">
      <c r="A26" s="19" t="inlineStr">
        <is>
          <t>• Visitatori del mese corrente</t>
        </is>
      </c>
    </row>
    <row r="27" ht="20" customHeight="1">
      <c r="A27" s="19" t="inlineStr">
        <is>
          <t>• Grafico dei motivi di visita più frequenti</t>
        </is>
      </c>
    </row>
    <row r="29" ht="25" customHeight="1">
      <c r="A29" s="18" t="inlineStr">
        <is>
          <t>CONSIGLI UTILI</t>
        </is>
      </c>
    </row>
    <row r="30" ht="20" customHeight="1">
      <c r="A30" s="19" t="inlineStr">
        <is>
          <t>✓ Registrare i visitatori in tempo reale</t>
        </is>
      </c>
    </row>
    <row r="31" ht="20" customHeight="1">
      <c r="A31" s="19" t="inlineStr">
        <is>
          <t>✓ Verificare sempre l'ora di uscita</t>
        </is>
      </c>
    </row>
    <row r="32" ht="20" customHeight="1">
      <c r="A32" s="19" t="inlineStr">
        <is>
          <t>✓ Mantenere aggiornato il numero badge</t>
        </is>
      </c>
    </row>
    <row r="33" ht="20" customHeight="1">
      <c r="A33" s="19" t="inlineStr">
        <is>
          <t>✓ Utilizzare nomi completi e corretti</t>
        </is>
      </c>
    </row>
    <row r="34" ht="20" customHeight="1">
      <c r="A34" s="19" t="inlineStr">
        <is>
          <t>✓ Backup regolare del file</t>
        </is>
      </c>
    </row>
    <row r="35" ht="20" customHeight="1">
      <c r="A35" s="19" t="inlineStr">
        <is>
          <t>✓ Proteggere i dati sensibili</t>
        </is>
      </c>
    </row>
    <row r="37" ht="25" customHeight="1">
      <c r="A37" s="18" t="inlineStr">
        <is>
          <t>PRIVACY E SICUREZZA</t>
        </is>
      </c>
    </row>
    <row r="38" ht="20" customHeight="1">
      <c r="A38" s="19" t="inlineStr">
        <is>
          <t>• Rispettare la normativa GDPR</t>
        </is>
      </c>
    </row>
    <row r="39" ht="20" customHeight="1">
      <c r="A39" s="19" t="inlineStr">
        <is>
          <t>• Conservare i dati solo per il tempo necessario</t>
        </is>
      </c>
    </row>
    <row r="40" ht="20" customHeight="1">
      <c r="A40" s="19" t="inlineStr">
        <is>
          <t>• Limitare l'accesso al personale autorizzato</t>
        </is>
      </c>
    </row>
    <row r="41" ht="20" customHeight="1">
      <c r="A41" s="19" t="inlineStr">
        <is>
          <t>• Non condividere informazioni personali</t>
        </is>
      </c>
    </row>
    <row r="42" ht="20" customHeight="1">
      <c r="A42" s="19" t="inlineStr">
        <is>
          <t>• Proteggere il file con password se necessario</t>
        </is>
      </c>
    </row>
    <row r="44">
      <c r="A44" s="20" t="inlineStr">
        <is>
          <t>Modello Excel Professionale - Gratuito e Personalizzabile</t>
        </is>
      </c>
    </row>
  </sheetData>
  <mergeCells count="38">
    <mergeCell ref="A1:D1"/>
    <mergeCell ref="A3:D3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D21"/>
    <mergeCell ref="A22:D22"/>
    <mergeCell ref="A23:D23"/>
    <mergeCell ref="A24:D24"/>
    <mergeCell ref="A25:D25"/>
    <mergeCell ref="A26:D26"/>
    <mergeCell ref="A27:D27"/>
    <mergeCell ref="A29:D29"/>
    <mergeCell ref="A30:D30"/>
    <mergeCell ref="A31:D31"/>
    <mergeCell ref="A32:D32"/>
    <mergeCell ref="A33:D33"/>
    <mergeCell ref="A34:D34"/>
    <mergeCell ref="A35:D35"/>
    <mergeCell ref="A37:D37"/>
    <mergeCell ref="A38:D38"/>
    <mergeCell ref="A39:D39"/>
    <mergeCell ref="A40:D40"/>
    <mergeCell ref="A41:D41"/>
    <mergeCell ref="A42:D42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2026-03-09T15:21:08Z</dcterms:created>
  <dcterms:modified xmlns:dcterms="http://purl.org/dc/terms/" xmlns:xsi="http://www.w3.org/2001/XMLSchema-instance" xsi:type="dcterms:W3CDTF">2026-03-09T15:21:08Z</dcterms:modified>
</cp:coreProperties>
</file>