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Rischi" sheetId="1" state="visible" r:id="rId1"/>
    <sheet xmlns:r="http://schemas.openxmlformats.org/officeDocument/2006/relationships" name="Matrice Valutazione" sheetId="2" state="visible" r:id="rId2"/>
    <sheet xmlns:r="http://schemas.openxmlformats.org/officeDocument/2006/relationships" name="Piano Azioni" sheetId="3" state="visible" r:id="rId3"/>
    <sheet xmlns:r="http://schemas.openxmlformats.org/officeDocument/2006/relationships" name="Dashboard" sheetId="4" state="visible" r:id="rId4"/>
    <sheet xmlns:r="http://schemas.openxmlformats.org/officeDocument/2006/relationships" name="Istruzioni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0.0%"/>
  </numFmts>
  <fonts count="10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b val="1"/>
      <sz val="11"/>
    </font>
    <font>
      <name val="Calibri"/>
      <b val="1"/>
      <color rgb="00FFFFFF"/>
      <sz val="12"/>
    </font>
    <font>
      <name val="Calibri"/>
      <b val="1"/>
      <color rgb="001E3A8A"/>
      <sz val="12"/>
    </font>
    <font>
      <name val="Calibri"/>
      <b val="1"/>
      <color rgb="00FFFFFF"/>
      <sz val="11"/>
    </font>
    <font>
      <name val="Calibri"/>
      <b val="1"/>
      <color rgb="001E3A8A"/>
      <sz val="13"/>
    </font>
    <font>
      <name val="Calibri"/>
      <b val="1"/>
      <color rgb="001E3A8A"/>
      <sz val="14"/>
    </font>
    <font>
      <name val="Calibri"/>
      <b val="1"/>
      <color rgb="001E3A8A"/>
      <sz val="11"/>
    </font>
    <font>
      <name val="Calibri"/>
      <sz val="10"/>
    </font>
  </fonts>
  <fills count="9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FBBF24"/>
        <bgColor rgb="00FBBF24"/>
      </patternFill>
    </fill>
    <fill>
      <patternFill patternType="solid">
        <fgColor rgb="00F59E0B"/>
        <bgColor rgb="00F59E0B"/>
      </patternFill>
    </fill>
    <fill>
      <patternFill patternType="solid">
        <fgColor rgb="00DC2626"/>
        <bgColor rgb="00DC2626"/>
      </patternFill>
    </fill>
    <fill>
      <patternFill patternType="solid">
        <fgColor rgb="0010B981"/>
        <bgColor rgb="0010B981"/>
      </patternFill>
    </fill>
    <fill>
      <patternFill patternType="solid">
        <fgColor rgb="00E0E7FF"/>
        <bgColor rgb="00E0E7FF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3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165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3" borderId="1" applyAlignment="1" pivotButton="0" quotePrefix="0" xfId="0">
      <alignment horizontal="center" vertical="center" wrapText="1"/>
    </xf>
    <xf numFmtId="165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 textRotation="90"/>
    </xf>
    <xf numFmtId="0" fontId="3" fillId="4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center" vertical="center"/>
    </xf>
    <xf numFmtId="0" fontId="3" fillId="6" borderId="1" applyAlignment="1" pivotButton="0" quotePrefix="0" xfId="0">
      <alignment horizontal="center" vertical="center"/>
    </xf>
    <xf numFmtId="0" fontId="3" fillId="7" borderId="1" applyAlignment="1" pivotButton="0" quotePrefix="0" xfId="0">
      <alignment horizontal="center" vertical="center"/>
    </xf>
    <xf numFmtId="0" fontId="4" fillId="0" borderId="0" pivotButton="0" quotePrefix="0" xfId="0"/>
    <xf numFmtId="0" fontId="5" fillId="6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5" fillId="5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center" vertical="center"/>
    </xf>
    <xf numFmtId="0" fontId="5" fillId="7" borderId="1" applyAlignment="1" pivotButton="0" quotePrefix="0" xfId="0">
      <alignment horizontal="center" vertical="center"/>
    </xf>
    <xf numFmtId="0" fontId="2" fillId="0" borderId="0" pivotButton="0" quotePrefix="0" xfId="0"/>
    <xf numFmtId="0" fontId="0" fillId="0" borderId="0" applyAlignment="1" pivotButton="0" quotePrefix="0" xfId="0">
      <alignment horizontal="left" vertical="center"/>
    </xf>
    <xf numFmtId="0" fontId="6" fillId="0" borderId="0" pivotButton="0" quotePrefix="0" xfId="0"/>
    <xf numFmtId="0" fontId="7" fillId="8" borderId="2" applyAlignment="1" pivotButton="0" quotePrefix="0" xfId="0">
      <alignment horizontal="center" vertical="center"/>
    </xf>
    <xf numFmtId="0" fontId="3" fillId="2" borderId="0" applyAlignment="1" pivotButton="0" quotePrefix="0" xfId="0">
      <alignment horizontal="center" vertical="center"/>
    </xf>
    <xf numFmtId="166" fontId="7" fillId="8" borderId="2" applyAlignment="1" pivotButton="0" quotePrefix="0" xfId="0">
      <alignment horizontal="center" vertical="center"/>
    </xf>
    <xf numFmtId="0" fontId="3" fillId="2" borderId="0" pivotButton="0" quotePrefix="0" xfId="0"/>
    <xf numFmtId="0" fontId="0" fillId="0" borderId="1" pivotButton="0" quotePrefix="0" xfId="0"/>
    <xf numFmtId="0" fontId="8" fillId="0" borderId="0" applyAlignment="1" pivotButton="0" quotePrefix="0" xfId="0">
      <alignment horizontal="left" vertical="top" wrapText="1"/>
    </xf>
    <xf numFmtId="0" fontId="9" fillId="0" borderId="0" applyAlignment="1" pivotButton="0" quotePrefix="0" xfId="0">
      <alignment horizontal="left" vertical="top" wrapText="1"/>
    </xf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Rischi per Livello</a:t>
            </a:r>
          </a:p>
        </rich>
      </tx>
    </title>
    <plotArea>
      <pieChart>
        <varyColors val="1"/>
        <ser>
          <idx val="0"/>
          <order val="0"/>
          <tx>
            <strRef>
              <f>'Dashboard'!F4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'Dashboard'!$E$5:$E$8</f>
            </numRef>
          </cat>
          <val>
            <numRef>
              <f>'Dashboard'!$F$5:$F$8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Rischi per Processo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'Dashboard'!B13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'Dashboard'!$A$14:$A$19</f>
            </numRef>
          </cat>
          <val>
            <numRef>
              <f>'Dashboard'!$B$14:$B$19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Processo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Numero Rischi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4</col>
      <colOff>0</colOff>
      <row>10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20</row>
      <rowOff>0</rowOff>
    </from>
    <ext cx="54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4"/>
  <sheetViews>
    <sheetView workbookViewId="0">
      <selection activeCell="A1" sqref="A1"/>
    </sheetView>
  </sheetViews>
  <sheetFormatPr baseColWidth="8" defaultRowHeight="15"/>
  <cols>
    <col width="12" customWidth="1" min="1" max="1"/>
    <col width="18" customWidth="1" min="2" max="2"/>
    <col width="15" customWidth="1" min="3" max="3"/>
    <col width="18" customWidth="1" min="4" max="4"/>
    <col width="35" customWidth="1" min="5" max="5"/>
    <col width="12" customWidth="1" min="6" max="6"/>
    <col width="15" customWidth="1" min="7" max="7"/>
    <col width="13" customWidth="1" min="8" max="8"/>
    <col width="13" customWidth="1" min="9" max="9"/>
    <col width="15" customWidth="1" min="10" max="10"/>
    <col width="35" customWidth="1" min="11" max="11"/>
    <col width="18" customWidth="1" min="12" max="12"/>
    <col width="12" customWidth="1" min="13" max="13"/>
    <col width="15" customWidth="1" min="14" max="14"/>
  </cols>
  <sheetData>
    <row r="1" ht="30" customHeight="1">
      <c r="A1" s="1" t="inlineStr">
        <is>
          <t>REGISTRO RISCHI E OPPORTUNITÀ - ISO 9001:2015</t>
        </is>
      </c>
    </row>
    <row r="2">
      <c r="A2" s="2" t="inlineStr">
        <is>
          <t>Data Aggiornamento: 09/03/2026</t>
        </is>
      </c>
    </row>
    <row r="4" ht="40" customHeight="1">
      <c r="A4" s="3" t="inlineStr">
        <is>
          <t>ID Rischio</t>
        </is>
      </c>
      <c r="B4" s="3" t="inlineStr">
        <is>
          <t>Data Identificazione</t>
        </is>
      </c>
      <c r="C4" s="3" t="inlineStr">
        <is>
          <t>Processo/Area</t>
        </is>
      </c>
      <c r="D4" s="3" t="inlineStr">
        <is>
          <t>Categoria</t>
        </is>
      </c>
      <c r="E4" s="3" t="inlineStr">
        <is>
          <t>Descrizione Rischio</t>
        </is>
      </c>
      <c r="F4" s="3" t="inlineStr">
        <is>
          <t>Tipo</t>
        </is>
      </c>
      <c r="G4" s="3" t="inlineStr">
        <is>
          <t>Probabilità (1-5)</t>
        </is>
      </c>
      <c r="H4" s="3" t="inlineStr">
        <is>
          <t>Impatto (1-5)</t>
        </is>
      </c>
      <c r="I4" s="3" t="inlineStr">
        <is>
          <t>Livello Rischio</t>
        </is>
      </c>
      <c r="J4" s="3" t="inlineStr">
        <is>
          <t>Classificazione</t>
        </is>
      </c>
      <c r="K4" s="3" t="inlineStr">
        <is>
          <t>Azioni Mitigazione</t>
        </is>
      </c>
      <c r="L4" s="3" t="inlineStr">
        <is>
          <t>Responsabile</t>
        </is>
      </c>
      <c r="M4" s="3" t="inlineStr">
        <is>
          <t>Scadenza</t>
        </is>
      </c>
      <c r="N4" s="3" t="inlineStr">
        <is>
          <t>Stato</t>
        </is>
      </c>
    </row>
    <row r="5">
      <c r="A5" s="4" t="inlineStr">
        <is>
          <t>R-2024-001</t>
        </is>
      </c>
      <c r="B5" s="5" t="n">
        <v>46006.52358530559</v>
      </c>
      <c r="C5" s="4" t="inlineStr">
        <is>
          <t>Produzione</t>
        </is>
      </c>
      <c r="D5" s="4" t="inlineStr">
        <is>
          <t>Fornitori</t>
        </is>
      </c>
      <c r="E5" s="6" t="inlineStr">
        <is>
          <t>Difetti produzione</t>
        </is>
      </c>
      <c r="F5" s="4" t="inlineStr">
        <is>
          <t>Rischio</t>
        </is>
      </c>
      <c r="G5" s="4" t="n">
        <v>4</v>
      </c>
      <c r="H5" s="4" t="n">
        <v>5</v>
      </c>
      <c r="I5" s="4">
        <f>G5*H5</f>
        <v/>
      </c>
      <c r="J5" s="4">
        <f>IF(I5&gt;=15,"CRITICO",IF(I5&gt;=10,"ALTO",IF(I5&gt;=5,"MEDIO","BASSO")))</f>
        <v/>
      </c>
      <c r="K5" s="6" t="inlineStr">
        <is>
          <t>Implementare controlli statistici di processo</t>
        </is>
      </c>
      <c r="L5" s="4" t="inlineStr">
        <is>
          <t>Mario Rossi</t>
        </is>
      </c>
      <c r="M5" s="5" t="n">
        <v>46131.52358530559</v>
      </c>
      <c r="N5" s="4" t="inlineStr">
        <is>
          <t>In Analisi</t>
        </is>
      </c>
    </row>
    <row r="6">
      <c r="A6" s="7" t="inlineStr">
        <is>
          <t>R-2024-002</t>
        </is>
      </c>
      <c r="B6" s="8" t="n">
        <v>46037.52358530559</v>
      </c>
      <c r="C6" s="7" t="inlineStr">
        <is>
          <t>Logistica</t>
        </is>
      </c>
      <c r="D6" s="7" t="inlineStr">
        <is>
          <t>Fornitori</t>
        </is>
      </c>
      <c r="E6" s="9" t="inlineStr">
        <is>
          <t>Ritardi fornitori</t>
        </is>
      </c>
      <c r="F6" s="7" t="inlineStr">
        <is>
          <t>Rischio</t>
        </is>
      </c>
      <c r="G6" s="7" t="n">
        <v>3</v>
      </c>
      <c r="H6" s="7" t="n">
        <v>4</v>
      </c>
      <c r="I6" s="7">
        <f>G6*H6</f>
        <v/>
      </c>
      <c r="J6" s="7">
        <f>IF(I6&gt;=15,"CRITICO",IF(I6&gt;=10,"ALTO",IF(I6&gt;=5,"MEDIO","BASSO")))</f>
        <v/>
      </c>
      <c r="K6" s="9" t="inlineStr">
        <is>
          <t>Diversificare base fornitori critici</t>
        </is>
      </c>
      <c r="L6" s="7" t="inlineStr">
        <is>
          <t>Mario Rossi</t>
        </is>
      </c>
      <c r="M6" s="8" t="n">
        <v>46120.52358530559</v>
      </c>
      <c r="N6" s="7" t="inlineStr">
        <is>
          <t>In Trattamento</t>
        </is>
      </c>
    </row>
    <row r="7">
      <c r="A7" s="4" t="inlineStr">
        <is>
          <t>R-2024-003</t>
        </is>
      </c>
      <c r="B7" s="5" t="n">
        <v>46016.52358530559</v>
      </c>
      <c r="C7" s="4" t="inlineStr">
        <is>
          <t>Conformità Normativa</t>
        </is>
      </c>
      <c r="D7" s="4" t="inlineStr">
        <is>
          <t>Conformità Normativa</t>
        </is>
      </c>
      <c r="E7" s="6" t="inlineStr">
        <is>
          <t>Non conformità normative</t>
        </is>
      </c>
      <c r="F7" s="4" t="inlineStr">
        <is>
          <t>Rischio</t>
        </is>
      </c>
      <c r="G7" s="4" t="n">
        <v>2</v>
      </c>
      <c r="H7" s="4" t="n">
        <v>5</v>
      </c>
      <c r="I7" s="4">
        <f>G7*H7</f>
        <v/>
      </c>
      <c r="J7" s="4">
        <f>IF(I7&gt;=15,"CRITICO",IF(I7&gt;=10,"ALTO",IF(I7&gt;=5,"MEDIO","BASSO")))</f>
        <v/>
      </c>
      <c r="K7" s="6" t="inlineStr">
        <is>
          <t>Audit interni periodici normative</t>
        </is>
      </c>
      <c r="L7" s="4" t="inlineStr">
        <is>
          <t>Paolo Gialli</t>
        </is>
      </c>
      <c r="M7" s="5" t="n">
        <v>46224.52358530559</v>
      </c>
      <c r="N7" s="4" t="inlineStr">
        <is>
          <t>Chiuso</t>
        </is>
      </c>
    </row>
    <row r="8">
      <c r="A8" s="7" t="inlineStr">
        <is>
          <t>R-2024-004</t>
        </is>
      </c>
      <c r="B8" s="8" t="n">
        <v>46060.52358530559</v>
      </c>
      <c r="C8" s="7" t="inlineStr">
        <is>
          <t>Progettazione</t>
        </is>
      </c>
      <c r="D8" s="7" t="inlineStr">
        <is>
          <t>Qualità Prodotto</t>
        </is>
      </c>
      <c r="E8" s="9" t="inlineStr">
        <is>
          <t>Nuova tecnologia produttiva</t>
        </is>
      </c>
      <c r="F8" s="7" t="inlineStr">
        <is>
          <t>Opportunità</t>
        </is>
      </c>
      <c r="G8" s="7" t="n">
        <v>4</v>
      </c>
      <c r="H8" s="7" t="n">
        <v>4</v>
      </c>
      <c r="I8" s="7">
        <f>G8*H8</f>
        <v/>
      </c>
      <c r="J8" s="7">
        <f>IF(I8&gt;=15,"CRITICO",IF(I8&gt;=10,"ALTO",IF(I8&gt;=5,"MEDIO","BASSO")))</f>
        <v/>
      </c>
      <c r="K8" s="9" t="inlineStr">
        <is>
          <t>Valutare investimento nuovi macchinari</t>
        </is>
      </c>
      <c r="L8" s="7" t="inlineStr">
        <is>
          <t>Anna Neri</t>
        </is>
      </c>
      <c r="M8" s="8" t="n">
        <v>46161.52358530559</v>
      </c>
      <c r="N8" s="7" t="inlineStr">
        <is>
          <t>In Analisi</t>
        </is>
      </c>
    </row>
    <row r="9">
      <c r="A9" s="4" t="inlineStr">
        <is>
          <t>R-2024-005</t>
        </is>
      </c>
      <c r="B9" s="5" t="n">
        <v>46054.52358530559</v>
      </c>
      <c r="C9" s="4" t="inlineStr">
        <is>
          <t>Controllo Qualità</t>
        </is>
      </c>
      <c r="D9" s="4" t="inlineStr">
        <is>
          <t>Risorse Umane</t>
        </is>
      </c>
      <c r="E9" s="6" t="inlineStr">
        <is>
          <t>Reclami cliente</t>
        </is>
      </c>
      <c r="F9" s="4" t="inlineStr">
        <is>
          <t>Rischio</t>
        </is>
      </c>
      <c r="G9" s="4" t="n">
        <v>3</v>
      </c>
      <c r="H9" s="4" t="n">
        <v>3</v>
      </c>
      <c r="I9" s="4">
        <f>G9*H9</f>
        <v/>
      </c>
      <c r="J9" s="4">
        <f>IF(I9&gt;=15,"CRITICO",IF(I9&gt;=10,"ALTO",IF(I9&gt;=5,"MEDIO","BASSO")))</f>
        <v/>
      </c>
      <c r="K9" s="6" t="inlineStr">
        <is>
          <t>Sistema tracciabilità e analisi reclami</t>
        </is>
      </c>
      <c r="L9" s="4" t="inlineStr">
        <is>
          <t>Mario Rossi</t>
        </is>
      </c>
      <c r="M9" s="5" t="n">
        <v>46154.52358530559</v>
      </c>
      <c r="N9" s="4" t="inlineStr">
        <is>
          <t>Identificato</t>
        </is>
      </c>
    </row>
    <row r="10">
      <c r="A10" s="7" t="inlineStr">
        <is>
          <t>R-2024-006</t>
        </is>
      </c>
      <c r="B10" s="8" t="n">
        <v>46087.52358530559</v>
      </c>
      <c r="C10" s="7" t="inlineStr">
        <is>
          <t>Conformità Normativa</t>
        </is>
      </c>
      <c r="D10" s="7" t="inlineStr">
        <is>
          <t>Qualità Prodotto</t>
        </is>
      </c>
      <c r="E10" s="9" t="inlineStr">
        <is>
          <t>Certificazione superiore</t>
        </is>
      </c>
      <c r="F10" s="7" t="inlineStr">
        <is>
          <t>Opportunità</t>
        </is>
      </c>
      <c r="G10" s="7" t="n">
        <v>3</v>
      </c>
      <c r="H10" s="7" t="n">
        <v>4</v>
      </c>
      <c r="I10" s="7">
        <f>G10*H10</f>
        <v/>
      </c>
      <c r="J10" s="7">
        <f>IF(I10&gt;=15,"CRITICO",IF(I10&gt;=10,"ALTO",IF(I10&gt;=5,"MEDIO","BASSO")))</f>
        <v/>
      </c>
      <c r="K10" s="9" t="inlineStr">
        <is>
          <t>Pianificare percorso certificazione</t>
        </is>
      </c>
      <c r="L10" s="7" t="inlineStr">
        <is>
          <t>Paolo Gialli</t>
        </is>
      </c>
      <c r="M10" s="8" t="n">
        <v>46133.52358530559</v>
      </c>
      <c r="N10" s="7" t="inlineStr">
        <is>
          <t>In Trattamento</t>
        </is>
      </c>
    </row>
    <row r="11">
      <c r="A11" s="4" t="inlineStr">
        <is>
          <t>R-2024-007</t>
        </is>
      </c>
      <c r="B11" s="5" t="n">
        <v>46051.52358530559</v>
      </c>
      <c r="C11" s="4" t="inlineStr">
        <is>
          <t>Risorse Umane</t>
        </is>
      </c>
      <c r="D11" s="4" t="inlineStr">
        <is>
          <t>Cliente</t>
        </is>
      </c>
      <c r="E11" s="6" t="inlineStr">
        <is>
          <t>Perdita competenze chiave</t>
        </is>
      </c>
      <c r="F11" s="4" t="inlineStr">
        <is>
          <t>Rischio</t>
        </is>
      </c>
      <c r="G11" s="4" t="n">
        <v>2</v>
      </c>
      <c r="H11" s="4" t="n">
        <v>4</v>
      </c>
      <c r="I11" s="4">
        <f>G11*H11</f>
        <v/>
      </c>
      <c r="J11" s="4">
        <f>IF(I11&gt;=15,"CRITICO",IF(I11&gt;=10,"ALTO",IF(I11&gt;=5,"MEDIO","BASSO")))</f>
        <v/>
      </c>
      <c r="K11" s="6" t="inlineStr">
        <is>
          <t>Piano formazione e retention</t>
        </is>
      </c>
      <c r="L11" s="4" t="inlineStr">
        <is>
          <t>Giuseppe Verdi</t>
        </is>
      </c>
      <c r="M11" s="5" t="n">
        <v>46244.52358530559</v>
      </c>
      <c r="N11" s="4" t="inlineStr">
        <is>
          <t>In Trattamento</t>
        </is>
      </c>
    </row>
    <row r="12">
      <c r="A12" s="7" t="inlineStr">
        <is>
          <t>R-2024-008</t>
        </is>
      </c>
      <c r="B12" s="8" t="n">
        <v>46004.52358530559</v>
      </c>
      <c r="C12" s="7" t="inlineStr">
        <is>
          <t>Vendite</t>
        </is>
      </c>
      <c r="D12" s="7" t="inlineStr">
        <is>
          <t>Risorse Umane</t>
        </is>
      </c>
      <c r="E12" s="9" t="inlineStr">
        <is>
          <t>Partnership strategica</t>
        </is>
      </c>
      <c r="F12" s="7" t="inlineStr">
        <is>
          <t>Opportunità</t>
        </is>
      </c>
      <c r="G12" s="7" t="n">
        <v>4</v>
      </c>
      <c r="H12" s="7" t="n">
        <v>5</v>
      </c>
      <c r="I12" s="7">
        <f>G12*H12</f>
        <v/>
      </c>
      <c r="J12" s="7">
        <f>IF(I12&gt;=15,"CRITICO",IF(I12&gt;=10,"ALTO",IF(I12&gt;=5,"MEDIO","BASSO")))</f>
        <v/>
      </c>
      <c r="K12" s="9" t="inlineStr">
        <is>
          <t>Sviluppare accordi commerciali strategici</t>
        </is>
      </c>
      <c r="L12" s="7" t="inlineStr">
        <is>
          <t>Giuseppe Verdi</t>
        </is>
      </c>
      <c r="M12" s="8" t="n">
        <v>46209.52358530559</v>
      </c>
      <c r="N12" s="7" t="inlineStr">
        <is>
          <t>Chiuso</t>
        </is>
      </c>
    </row>
    <row r="13">
      <c r="A13" s="4" t="inlineStr">
        <is>
          <t>R-2024-009</t>
        </is>
      </c>
      <c r="B13" s="5" t="n">
        <v>46073.52358530559</v>
      </c>
      <c r="C13" s="4" t="inlineStr">
        <is>
          <t>Produzione</t>
        </is>
      </c>
      <c r="D13" s="4" t="inlineStr">
        <is>
          <t>Cliente</t>
        </is>
      </c>
      <c r="E13" s="6" t="inlineStr">
        <is>
          <t>Obsolescenza equipaggiamento</t>
        </is>
      </c>
      <c r="F13" s="4" t="inlineStr">
        <is>
          <t>Rischio</t>
        </is>
      </c>
      <c r="G13" s="4" t="n">
        <v>3</v>
      </c>
      <c r="H13" s="4" t="n">
        <v>3</v>
      </c>
      <c r="I13" s="4">
        <f>G13*H13</f>
        <v/>
      </c>
      <c r="J13" s="4">
        <f>IF(I13&gt;=15,"CRITICO",IF(I13&gt;=10,"ALTO",IF(I13&gt;=5,"MEDIO","BASSO")))</f>
        <v/>
      </c>
      <c r="K13" s="6" t="inlineStr">
        <is>
          <t>Piano manutenzione preventiva</t>
        </is>
      </c>
      <c r="L13" s="4" t="inlineStr">
        <is>
          <t>Mario Rossi</t>
        </is>
      </c>
      <c r="M13" s="5" t="n">
        <v>46150.52358530559</v>
      </c>
      <c r="N13" s="4" t="inlineStr">
        <is>
          <t>Monitorato</t>
        </is>
      </c>
    </row>
    <row r="14">
      <c r="A14" s="7" t="inlineStr">
        <is>
          <t>R-2024-010</t>
        </is>
      </c>
      <c r="B14" s="8" t="n">
        <v>46069.52358530559</v>
      </c>
      <c r="C14" s="7" t="inlineStr">
        <is>
          <t>Vendite</t>
        </is>
      </c>
      <c r="D14" s="7" t="inlineStr">
        <is>
          <t>Cliente</t>
        </is>
      </c>
      <c r="E14" s="9" t="inlineStr">
        <is>
          <t>Espansione mercato</t>
        </is>
      </c>
      <c r="F14" s="7" t="inlineStr">
        <is>
          <t>Opportunità</t>
        </is>
      </c>
      <c r="G14" s="7" t="n">
        <v>3</v>
      </c>
      <c r="H14" s="7" t="n">
        <v>5</v>
      </c>
      <c r="I14" s="7">
        <f>G14*H14</f>
        <v/>
      </c>
      <c r="J14" s="7">
        <f>IF(I14&gt;=15,"CRITICO",IF(I14&gt;=10,"ALTO",IF(I14&gt;=5,"MEDIO","BASSO")))</f>
        <v/>
      </c>
      <c r="K14" s="9" t="inlineStr">
        <is>
          <t>Studio fattibilità nuovi mercati</t>
        </is>
      </c>
      <c r="L14" s="7" t="inlineStr">
        <is>
          <t>Giuseppe Verdi</t>
        </is>
      </c>
      <c r="M14" s="8" t="n">
        <v>46260.52358530559</v>
      </c>
      <c r="N14" s="7" t="inlineStr">
        <is>
          <t>In Trattamento</t>
        </is>
      </c>
    </row>
  </sheetData>
  <mergeCells count="2">
    <mergeCell ref="A1:N1"/>
    <mergeCell ref="A2:D2"/>
  </mergeCells>
  <conditionalFormatting sqref="I5:I100">
    <cfRule type="colorScale" priority="1">
      <colorScale>
        <cfvo type="num" val="1"/>
        <cfvo type="num" val="12"/>
        <cfvo type="num" val="25"/>
        <color rgb="0010B981"/>
        <color rgb="00F59E0B"/>
        <color rgb="00EF4444"/>
      </colorScale>
    </cfRule>
  </conditionalFormatting>
  <dataValidations count="4">
    <dataValidation sqref="G5:G100" showErrorMessage="1" showInputMessage="1" allowBlank="0" errorTitle="Valore non valido" error="Inserire un valore tra 1 e 5" type="whole" operator="between">
      <formula1>1</formula1>
      <formula2>5</formula2>
    </dataValidation>
    <dataValidation sqref="H5:H100" showErrorMessage="1" showInputMessage="1" allowBlank="0" errorTitle="Valore non valido" error="Inserire un valore tra 1 e 5" type="whole" operator="between">
      <formula1>1</formula1>
      <formula2>5</formula2>
    </dataValidation>
    <dataValidation sqref="F5:F100" showErrorMessage="1" showInputMessage="1" allowBlank="0" type="list">
      <formula1>"Rischio,Opportunità"</formula1>
    </dataValidation>
    <dataValidation sqref="N5:N100" showErrorMessage="1" showInputMessage="1" allowBlank="0" type="list">
      <formula1>"Identificato,In Analisi,In Trattamento,Monitorato,Chiuso"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32"/>
  <sheetViews>
    <sheetView workbookViewId="0">
      <selection activeCell="A1" sqref="A1"/>
    </sheetView>
  </sheetViews>
  <sheetFormatPr baseColWidth="8" defaultRowHeight="15"/>
  <cols>
    <col width="1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0" customHeight="1">
      <c r="A1" s="1" t="inlineStr">
        <is>
          <t>MATRICE DI VALUTAZIONE RISCHI - ISO 9001:2015</t>
        </is>
      </c>
    </row>
    <row r="3" ht="25" customHeight="1">
      <c r="A3" s="10" t="inlineStr">
        <is>
          <t>Matrice Probabilità x Impatto</t>
        </is>
      </c>
    </row>
    <row r="4">
      <c r="B4" s="11" t="inlineStr">
        <is>
          <t>IMPATTO →</t>
        </is>
      </c>
      <c r="C4" s="12" t="n">
        <v>1</v>
      </c>
      <c r="D4" s="12" t="n">
        <v>2</v>
      </c>
      <c r="E4" s="12" t="n">
        <v>3</v>
      </c>
      <c r="F4" s="12" t="n">
        <v>4</v>
      </c>
      <c r="G4" s="12" t="n">
        <v>5</v>
      </c>
    </row>
    <row r="5" ht="30" customHeight="1">
      <c r="A5" s="13" t="inlineStr">
        <is>
          <t>PROBABILITÀ ↓</t>
        </is>
      </c>
      <c r="B5" s="12" t="n">
        <v>1</v>
      </c>
      <c r="C5" s="14" t="n">
        <v>5</v>
      </c>
      <c r="D5" s="15" t="n">
        <v>10</v>
      </c>
      <c r="E5" s="16" t="n">
        <v>15</v>
      </c>
      <c r="F5" s="16" t="n">
        <v>20</v>
      </c>
      <c r="G5" s="16" t="n">
        <v>25</v>
      </c>
    </row>
    <row r="6" ht="30" customHeight="1">
      <c r="B6" s="12" t="n">
        <v>2</v>
      </c>
      <c r="C6" s="17" t="n">
        <v>4</v>
      </c>
      <c r="D6" s="14" t="n">
        <v>8</v>
      </c>
      <c r="E6" s="15" t="n">
        <v>12</v>
      </c>
      <c r="F6" s="16" t="n">
        <v>16</v>
      </c>
      <c r="G6" s="16" t="n">
        <v>20</v>
      </c>
    </row>
    <row r="7" ht="30" customHeight="1">
      <c r="B7" s="12" t="n">
        <v>3</v>
      </c>
      <c r="C7" s="17" t="n">
        <v>3</v>
      </c>
      <c r="D7" s="14" t="n">
        <v>6</v>
      </c>
      <c r="E7" s="14" t="n">
        <v>9</v>
      </c>
      <c r="F7" s="15" t="n">
        <v>12</v>
      </c>
      <c r="G7" s="16" t="n">
        <v>15</v>
      </c>
    </row>
    <row r="8" ht="30" customHeight="1">
      <c r="B8" s="12" t="n">
        <v>4</v>
      </c>
      <c r="C8" s="17" t="n">
        <v>2</v>
      </c>
      <c r="D8" s="17" t="n">
        <v>4</v>
      </c>
      <c r="E8" s="14" t="n">
        <v>6</v>
      </c>
      <c r="F8" s="14" t="n">
        <v>8</v>
      </c>
      <c r="G8" s="15" t="n">
        <v>10</v>
      </c>
    </row>
    <row r="9" ht="30" customHeight="1">
      <c r="B9" s="12" t="n">
        <v>5</v>
      </c>
      <c r="C9" s="17" t="n">
        <v>1</v>
      </c>
      <c r="D9" s="17" t="n">
        <v>2</v>
      </c>
      <c r="E9" s="17" t="n">
        <v>3</v>
      </c>
      <c r="F9" s="17" t="n">
        <v>4</v>
      </c>
      <c r="G9" s="14" t="n">
        <v>5</v>
      </c>
    </row>
    <row r="12">
      <c r="A12" s="18" t="inlineStr">
        <is>
          <t>LEGENDA CLASSIFICAZIONE RISCHI</t>
        </is>
      </c>
    </row>
    <row r="13">
      <c r="A13" s="19" t="inlineStr">
        <is>
          <t>CRITICO</t>
        </is>
      </c>
      <c r="B13" s="20" t="inlineStr">
        <is>
          <t>15-25</t>
        </is>
      </c>
      <c r="C13" s="21" t="inlineStr">
        <is>
          <t>Richiede azione immediata e piano di mitigazione urgente</t>
        </is>
      </c>
    </row>
    <row r="14">
      <c r="A14" s="22" t="inlineStr">
        <is>
          <t>ALTO</t>
        </is>
      </c>
      <c r="B14" s="20" t="inlineStr">
        <is>
          <t>10-14</t>
        </is>
      </c>
      <c r="C14" s="21" t="inlineStr">
        <is>
          <t>Richiede attenzione prioritaria e azioni preventive</t>
        </is>
      </c>
    </row>
    <row r="15">
      <c r="A15" s="23" t="inlineStr">
        <is>
          <t>MEDIO</t>
        </is>
      </c>
      <c r="B15" s="20" t="inlineStr">
        <is>
          <t>5-9</t>
        </is>
      </c>
      <c r="C15" s="21" t="inlineStr">
        <is>
          <t>Monitoraggio attivo e azioni programmate</t>
        </is>
      </c>
    </row>
    <row r="16">
      <c r="A16" s="24" t="inlineStr">
        <is>
          <t>BASSO</t>
        </is>
      </c>
      <c r="B16" s="20" t="inlineStr">
        <is>
          <t>1-4</t>
        </is>
      </c>
      <c r="C16" s="21" t="inlineStr">
        <is>
          <t>Monitoraggio periodico standard</t>
        </is>
      </c>
    </row>
    <row r="18">
      <c r="A18" s="18" t="inlineStr">
        <is>
          <t>CRITERI DI VALUTAZIONE</t>
        </is>
      </c>
    </row>
    <row r="20">
      <c r="A20" s="25" t="inlineStr">
        <is>
          <t>PROBABILITÀ (Frequenza di accadimento)</t>
        </is>
      </c>
    </row>
    <row r="21">
      <c r="A21" s="25" t="inlineStr">
        <is>
          <t>5 - Molto Alta</t>
        </is>
      </c>
      <c r="B21" s="26" t="inlineStr">
        <is>
          <t>Quasi certo che si verifichi (&gt;80%)</t>
        </is>
      </c>
    </row>
    <row r="22">
      <c r="A22" s="25" t="inlineStr">
        <is>
          <t>4 - Alta</t>
        </is>
      </c>
      <c r="B22" s="26" t="inlineStr">
        <is>
          <t>Probabile che si verifichi (60-80%)</t>
        </is>
      </c>
    </row>
    <row r="23">
      <c r="A23" s="25" t="inlineStr">
        <is>
          <t>3 - Media</t>
        </is>
      </c>
      <c r="B23" s="26" t="inlineStr">
        <is>
          <t>Può verificarsi (40-60%)</t>
        </is>
      </c>
    </row>
    <row r="24">
      <c r="A24" s="25" t="inlineStr">
        <is>
          <t>2 - Bassa</t>
        </is>
      </c>
      <c r="B24" s="26" t="inlineStr">
        <is>
          <t>Poco probabile (20-40%)</t>
        </is>
      </c>
    </row>
    <row r="25">
      <c r="A25" s="25" t="inlineStr">
        <is>
          <t>1 - Molto Bassa</t>
        </is>
      </c>
      <c r="B25" s="26" t="inlineStr">
        <is>
          <t>Raro che si verifichi (&lt;20%)</t>
        </is>
      </c>
    </row>
    <row r="27">
      <c r="A27" s="25" t="inlineStr">
        <is>
          <t>IMPATTO (Conseguenze sulla qualità/organizzazione)</t>
        </is>
      </c>
    </row>
    <row r="28">
      <c r="A28" s="25" t="inlineStr">
        <is>
          <t>5 - Critico</t>
        </is>
      </c>
      <c r="B28" s="26" t="inlineStr">
        <is>
          <t>Impatto gravissimo su qualità, conformità o continuità operativa</t>
        </is>
      </c>
    </row>
    <row r="29">
      <c r="A29" s="25" t="inlineStr">
        <is>
          <t>4 - Maggiore</t>
        </is>
      </c>
      <c r="B29" s="26" t="inlineStr">
        <is>
          <t>Impatto significativo su processi critici e soddisfazione cliente</t>
        </is>
      </c>
    </row>
    <row r="30">
      <c r="A30" s="25" t="inlineStr">
        <is>
          <t>3 - Moderato</t>
        </is>
      </c>
      <c r="B30" s="26" t="inlineStr">
        <is>
          <t>Impatto moderato con effetti gestibili</t>
        </is>
      </c>
    </row>
    <row r="31">
      <c r="A31" s="25" t="inlineStr">
        <is>
          <t>2 - Minore</t>
        </is>
      </c>
      <c r="B31" s="26" t="inlineStr">
        <is>
          <t>Impatto limitato su processi secondari</t>
        </is>
      </c>
    </row>
    <row r="32">
      <c r="A32" s="25" t="inlineStr">
        <is>
          <t>1 - Trascurabile</t>
        </is>
      </c>
      <c r="B32" s="26" t="inlineStr">
        <is>
          <t>Impatto minimo o nullo</t>
        </is>
      </c>
    </row>
  </sheetData>
  <mergeCells count="16">
    <mergeCell ref="A1:G1"/>
    <mergeCell ref="A3:G3"/>
    <mergeCell ref="C13:G13"/>
    <mergeCell ref="C14:G14"/>
    <mergeCell ref="C15:G15"/>
    <mergeCell ref="C16:G16"/>
    <mergeCell ref="B21:G21"/>
    <mergeCell ref="B22:G22"/>
    <mergeCell ref="B23:G23"/>
    <mergeCell ref="B24:G24"/>
    <mergeCell ref="B25:G25"/>
    <mergeCell ref="B28:G28"/>
    <mergeCell ref="B29:G29"/>
    <mergeCell ref="B30:G30"/>
    <mergeCell ref="B31:G31"/>
    <mergeCell ref="B32:G3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3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15" customWidth="1" min="3" max="3"/>
    <col width="40" customWidth="1" min="4" max="4"/>
    <col width="18" customWidth="1" min="5" max="5"/>
    <col width="12" customWidth="1" min="6" max="6"/>
    <col width="12" customWidth="1" min="7" max="7"/>
    <col width="15" customWidth="1" min="8" max="8"/>
    <col width="12" customWidth="1" min="9" max="9"/>
    <col width="18" customWidth="1" min="10" max="10"/>
    <col width="25" customWidth="1" min="11" max="11"/>
  </cols>
  <sheetData>
    <row r="1" ht="30" customHeight="1">
      <c r="A1" s="1" t="inlineStr">
        <is>
          <t>PIANO AZIONI PREVENTIVE E CORRETTIVE</t>
        </is>
      </c>
    </row>
    <row r="3" ht="40" customHeight="1">
      <c r="A3" s="3" t="inlineStr">
        <is>
          <t>ID Azione</t>
        </is>
      </c>
      <c r="B3" s="3" t="inlineStr">
        <is>
          <t>ID Rischio Collegato</t>
        </is>
      </c>
      <c r="C3" s="3" t="inlineStr">
        <is>
          <t>Tipo Azione</t>
        </is>
      </c>
      <c r="D3" s="3" t="inlineStr">
        <is>
          <t>Descrizione Azione</t>
        </is>
      </c>
      <c r="E3" s="3" t="inlineStr">
        <is>
          <t>Responsabile</t>
        </is>
      </c>
      <c r="F3" s="3" t="inlineStr">
        <is>
          <t>Data Inizio</t>
        </is>
      </c>
      <c r="G3" s="3" t="inlineStr">
        <is>
          <t>Data Prevista</t>
        </is>
      </c>
      <c r="H3" s="3" t="inlineStr">
        <is>
          <t>Data Completamento</t>
        </is>
      </c>
      <c r="I3" s="3" t="inlineStr">
        <is>
          <t>Stato</t>
        </is>
      </c>
      <c r="J3" s="3" t="inlineStr">
        <is>
          <t>Efficacia</t>
        </is>
      </c>
      <c r="K3" s="3" t="inlineStr">
        <is>
          <t>Note</t>
        </is>
      </c>
    </row>
    <row r="4">
      <c r="A4" s="7" t="inlineStr">
        <is>
          <t>AZ-2024-001</t>
        </is>
      </c>
      <c r="B4" s="7" t="inlineStr">
        <is>
          <t>R-2024-001</t>
        </is>
      </c>
      <c r="C4" s="7" t="inlineStr">
        <is>
          <t>Preventiva</t>
        </is>
      </c>
      <c r="D4" s="9" t="inlineStr">
        <is>
          <t>Implementazione SPC su linea produzione A</t>
        </is>
      </c>
      <c r="E4" s="7" t="inlineStr">
        <is>
          <t>Anna Neri</t>
        </is>
      </c>
      <c r="F4" s="8" t="n">
        <v>46090.52358530559</v>
      </c>
      <c r="G4" s="8" t="n">
        <v>46240.52358530559</v>
      </c>
      <c r="H4" s="8" t="n">
        <v>46200.52358530559</v>
      </c>
      <c r="I4" s="7" t="inlineStr">
        <is>
          <t>Verificata</t>
        </is>
      </c>
      <c r="J4" s="7" t="inlineStr">
        <is>
          <t>Parzialmente Efficace</t>
        </is>
      </c>
      <c r="K4" s="9" t="inlineStr">
        <is>
          <t>In monitoraggio</t>
        </is>
      </c>
    </row>
    <row r="5">
      <c r="A5" s="4" t="inlineStr">
        <is>
          <t>AZ-2024-002</t>
        </is>
      </c>
      <c r="B5" s="4" t="inlineStr">
        <is>
          <t>R-2024-002</t>
        </is>
      </c>
      <c r="C5" s="4" t="inlineStr">
        <is>
          <t>Preventiva</t>
        </is>
      </c>
      <c r="D5" s="6" t="inlineStr">
        <is>
          <t>Qualifica fornitori alternativi componenti critici</t>
        </is>
      </c>
      <c r="E5" s="4" t="inlineStr">
        <is>
          <t>Anna Neri</t>
        </is>
      </c>
      <c r="F5" s="5" t="n">
        <v>46073.52358530559</v>
      </c>
      <c r="G5" s="5" t="n">
        <v>46219.52358530559</v>
      </c>
      <c r="H5" s="4" t="n"/>
      <c r="I5" s="4" t="inlineStr">
        <is>
          <t>In Corso</t>
        </is>
      </c>
      <c r="J5" s="4" t="inlineStr">
        <is>
          <t>Da Verificare</t>
        </is>
      </c>
      <c r="K5" s="6" t="inlineStr">
        <is>
          <t>In monitoraggio</t>
        </is>
      </c>
    </row>
    <row r="6">
      <c r="A6" s="7" t="inlineStr">
        <is>
          <t>AZ-2024-003</t>
        </is>
      </c>
      <c r="B6" s="7" t="inlineStr">
        <is>
          <t>R-2024-003</t>
        </is>
      </c>
      <c r="C6" s="7" t="inlineStr">
        <is>
          <t>Preventiva</t>
        </is>
      </c>
      <c r="D6" s="9" t="inlineStr">
        <is>
          <t>Audit conformità REACH e RoHS</t>
        </is>
      </c>
      <c r="E6" s="7" t="inlineStr">
        <is>
          <t>Paolo Gialli</t>
        </is>
      </c>
      <c r="F6" s="8" t="n">
        <v>46052.52358530559</v>
      </c>
      <c r="G6" s="8" t="n">
        <v>46204.52358530559</v>
      </c>
      <c r="H6" s="8" t="n">
        <v>46109.52358530559</v>
      </c>
      <c r="I6" s="7" t="inlineStr">
        <is>
          <t>Completata</t>
        </is>
      </c>
      <c r="J6" s="7" t="inlineStr">
        <is>
          <t>Efficace</t>
        </is>
      </c>
      <c r="K6" s="9" t="inlineStr">
        <is>
          <t>In monitoraggio</t>
        </is>
      </c>
    </row>
    <row r="7">
      <c r="A7" s="4" t="inlineStr">
        <is>
          <t>AZ-2024-004</t>
        </is>
      </c>
      <c r="B7" s="4" t="inlineStr">
        <is>
          <t>R-2024-004</t>
        </is>
      </c>
      <c r="C7" s="4" t="inlineStr">
        <is>
          <t>Miglioramento</t>
        </is>
      </c>
      <c r="D7" s="6" t="inlineStr">
        <is>
          <t>Studio fattibilità automazione controllo visivo</t>
        </is>
      </c>
      <c r="E7" s="4" t="inlineStr">
        <is>
          <t>Laura Bianchi</t>
        </is>
      </c>
      <c r="F7" s="5" t="n">
        <v>46055.52358530559</v>
      </c>
      <c r="G7" s="5" t="n">
        <v>46125.52358530559</v>
      </c>
      <c r="H7" s="4" t="n"/>
      <c r="I7" s="4" t="inlineStr">
        <is>
          <t>Pianificata</t>
        </is>
      </c>
      <c r="J7" s="4" t="inlineStr">
        <is>
          <t>Da Verificare</t>
        </is>
      </c>
      <c r="K7" s="6" t="inlineStr">
        <is>
          <t>In monitoraggio</t>
        </is>
      </c>
    </row>
    <row r="8">
      <c r="A8" s="7" t="inlineStr">
        <is>
          <t>AZ-2024-005</t>
        </is>
      </c>
      <c r="B8" s="7" t="inlineStr">
        <is>
          <t>R-2024-005</t>
        </is>
      </c>
      <c r="C8" s="7" t="inlineStr">
        <is>
          <t>Correttiva</t>
        </is>
      </c>
      <c r="D8" s="9" t="inlineStr">
        <is>
          <t>Sistema gestione reclami e 8D</t>
        </is>
      </c>
      <c r="E8" s="7" t="inlineStr">
        <is>
          <t>Laura Bianchi</t>
        </is>
      </c>
      <c r="F8" s="8" t="n">
        <v>46069.52358530559</v>
      </c>
      <c r="G8" s="8" t="n">
        <v>46228.52358530559</v>
      </c>
      <c r="H8" s="7" t="n"/>
      <c r="I8" s="7" t="inlineStr">
        <is>
          <t>In Corso</t>
        </is>
      </c>
      <c r="J8" s="7" t="inlineStr">
        <is>
          <t>Da Verificare</t>
        </is>
      </c>
      <c r="K8" s="9" t="inlineStr">
        <is>
          <t>In monitoraggio</t>
        </is>
      </c>
    </row>
    <row r="9">
      <c r="A9" s="4" t="inlineStr">
        <is>
          <t>AZ-2024-006</t>
        </is>
      </c>
      <c r="B9" s="4" t="inlineStr">
        <is>
          <t>R-2024-006</t>
        </is>
      </c>
      <c r="C9" s="4" t="inlineStr">
        <is>
          <t>Miglioramento</t>
        </is>
      </c>
      <c r="D9" s="6" t="inlineStr">
        <is>
          <t>Percorso certificazione ISO 14001</t>
        </is>
      </c>
      <c r="E9" s="4" t="inlineStr">
        <is>
          <t>Mario Rossi</t>
        </is>
      </c>
      <c r="F9" s="5" t="n">
        <v>46084.52358530559</v>
      </c>
      <c r="G9" s="5" t="n">
        <v>46202.52358530559</v>
      </c>
      <c r="H9" s="5" t="n">
        <v>46138.52358530559</v>
      </c>
      <c r="I9" s="4" t="inlineStr">
        <is>
          <t>Completata</t>
        </is>
      </c>
      <c r="J9" s="4" t="inlineStr">
        <is>
          <t>Non Efficace</t>
        </is>
      </c>
      <c r="K9" s="6" t="inlineStr">
        <is>
          <t>In monitoraggio</t>
        </is>
      </c>
    </row>
    <row r="10">
      <c r="A10" s="7" t="inlineStr">
        <is>
          <t>AZ-2024-007</t>
        </is>
      </c>
      <c r="B10" s="7" t="inlineStr">
        <is>
          <t>R-2024-007</t>
        </is>
      </c>
      <c r="C10" s="7" t="inlineStr">
        <is>
          <t>Preventiva</t>
        </is>
      </c>
      <c r="D10" s="9" t="inlineStr">
        <is>
          <t>Programma formazione croce operatori chiave</t>
        </is>
      </c>
      <c r="E10" s="7" t="inlineStr">
        <is>
          <t>Laura Bianchi</t>
        </is>
      </c>
      <c r="F10" s="8" t="n">
        <v>46073.52358530559</v>
      </c>
      <c r="G10" s="8" t="n">
        <v>46184.52358530559</v>
      </c>
      <c r="H10" s="8" t="n">
        <v>46105.52358530559</v>
      </c>
      <c r="I10" s="7" t="inlineStr">
        <is>
          <t>Completata</t>
        </is>
      </c>
      <c r="J10" s="7" t="inlineStr">
        <is>
          <t>Efficace</t>
        </is>
      </c>
      <c r="K10" s="9" t="inlineStr">
        <is>
          <t>In monitoraggio</t>
        </is>
      </c>
    </row>
    <row r="11">
      <c r="A11" s="4" t="inlineStr">
        <is>
          <t>AZ-2024-008</t>
        </is>
      </c>
      <c r="B11" s="4" t="inlineStr">
        <is>
          <t>R-2024-008</t>
        </is>
      </c>
      <c r="C11" s="4" t="inlineStr">
        <is>
          <t>Miglioramento</t>
        </is>
      </c>
      <c r="D11" s="6" t="inlineStr">
        <is>
          <t>Analisi partnership distributori esteri</t>
        </is>
      </c>
      <c r="E11" s="4" t="inlineStr">
        <is>
          <t>Laura Bianchi</t>
        </is>
      </c>
      <c r="F11" s="5" t="n">
        <v>46064.52358530559</v>
      </c>
      <c r="G11" s="5" t="n">
        <v>46192.52358530559</v>
      </c>
      <c r="H11" s="5" t="n">
        <v>46201.52358530559</v>
      </c>
      <c r="I11" s="4" t="inlineStr">
        <is>
          <t>Completata</t>
        </is>
      </c>
      <c r="J11" s="4" t="inlineStr">
        <is>
          <t>Efficace</t>
        </is>
      </c>
      <c r="K11" s="6" t="inlineStr">
        <is>
          <t>In monitoraggio</t>
        </is>
      </c>
    </row>
    <row r="12">
      <c r="A12" s="7" t="inlineStr">
        <is>
          <t>AZ-2024-009</t>
        </is>
      </c>
      <c r="B12" s="7" t="inlineStr">
        <is>
          <t>R-2024-009</t>
        </is>
      </c>
      <c r="C12" s="7" t="inlineStr">
        <is>
          <t>Preventiva</t>
        </is>
      </c>
      <c r="D12" s="9" t="inlineStr">
        <is>
          <t>Piano manutenzione predittiva presse</t>
        </is>
      </c>
      <c r="E12" s="7" t="inlineStr">
        <is>
          <t>Giuseppe Verdi</t>
        </is>
      </c>
      <c r="F12" s="8" t="n">
        <v>46057.52358530559</v>
      </c>
      <c r="G12" s="8" t="n">
        <v>46231.52358530559</v>
      </c>
      <c r="H12" s="8" t="n">
        <v>46102.52358530559</v>
      </c>
      <c r="I12" s="7" t="inlineStr">
        <is>
          <t>Verificata</t>
        </is>
      </c>
      <c r="J12" s="7" t="inlineStr">
        <is>
          <t>Efficace</t>
        </is>
      </c>
      <c r="K12" s="9" t="inlineStr">
        <is>
          <t>In monitoraggio</t>
        </is>
      </c>
    </row>
    <row r="13">
      <c r="A13" s="4" t="inlineStr">
        <is>
          <t>AZ-2024-010</t>
        </is>
      </c>
      <c r="B13" s="4" t="inlineStr">
        <is>
          <t>R-2024-010</t>
        </is>
      </c>
      <c r="C13" s="4" t="inlineStr">
        <is>
          <t>Miglioramento</t>
        </is>
      </c>
      <c r="D13" s="6" t="inlineStr">
        <is>
          <t>Studio mercato Germania e Austria</t>
        </is>
      </c>
      <c r="E13" s="4" t="inlineStr">
        <is>
          <t>Mario Rossi</t>
        </is>
      </c>
      <c r="F13" s="5" t="n">
        <v>46079.52358530559</v>
      </c>
      <c r="G13" s="5" t="n">
        <v>46191.52358530559</v>
      </c>
      <c r="H13" s="5" t="n">
        <v>46150.52358530559</v>
      </c>
      <c r="I13" s="4" t="inlineStr">
        <is>
          <t>Completata</t>
        </is>
      </c>
      <c r="J13" s="4" t="inlineStr">
        <is>
          <t>Non Efficace</t>
        </is>
      </c>
      <c r="K13" s="6" t="inlineStr">
        <is>
          <t>In monitoraggio</t>
        </is>
      </c>
    </row>
  </sheetData>
  <mergeCells count="1">
    <mergeCell ref="A1:K1"/>
  </mergeCells>
  <dataValidations count="3">
    <dataValidation sqref="C4:C100" showErrorMessage="1" showInputMessage="1" allowBlank="0" type="list">
      <formula1>"Preventiva,Correttiva,Miglioramento"</formula1>
    </dataValidation>
    <dataValidation sqref="I4:I100" showErrorMessage="1" showInputMessage="1" allowBlank="0" type="list">
      <formula1>"Pianificata,In Corso,Completata,Verificata,Sospesa"</formula1>
    </dataValidation>
    <dataValidation sqref="J4:J100" showErrorMessage="1" showInputMessage="1" allowBlank="0" type="list">
      <formula1>"Da Verificare,Efficace,Parzialmente Efficace,Non Efficace"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8" customWidth="1" min="5" max="5"/>
    <col width="12" customWidth="1" min="6" max="6"/>
  </cols>
  <sheetData>
    <row r="1" ht="35" customHeight="1">
      <c r="A1" s="1" t="inlineStr">
        <is>
          <t>DASHBOARD GESTIONE RISCHI QUALITÀ - ISO 9001:2015</t>
        </is>
      </c>
    </row>
    <row r="3">
      <c r="A3" s="27" t="inlineStr">
        <is>
          <t>INDICATORI CHIAVE (KPI)</t>
        </is>
      </c>
      <c r="E3" s="18" t="inlineStr">
        <is>
          <t>DISTRIBUZIONE RISCHI PER LIVELLO</t>
        </is>
      </c>
    </row>
    <row r="4" ht="25" customHeight="1">
      <c r="A4" s="2" t="inlineStr">
        <is>
          <t>Totale Rischi Identificati</t>
        </is>
      </c>
      <c r="B4" s="28">
        <f>COUNTA('Registro Rischi'!A5:A100)</f>
        <v/>
      </c>
      <c r="E4" s="29" t="inlineStr">
        <is>
          <t>Livello</t>
        </is>
      </c>
      <c r="F4" s="29" t="inlineStr">
        <is>
          <t>Conteggio</t>
        </is>
      </c>
    </row>
    <row r="5" ht="25" customHeight="1">
      <c r="A5" s="2" t="inlineStr">
        <is>
          <t>Rischi Critici</t>
        </is>
      </c>
      <c r="B5" s="28">
        <f>COUNTIF('Registro Rischi'!J5:J100,"CRITICO")</f>
        <v/>
      </c>
      <c r="E5" s="20" t="inlineStr">
        <is>
          <t>CRITICO</t>
        </is>
      </c>
      <c r="F5" s="20">
        <f>COUNTIF('Registro Rischi'!J5:J100,E5)</f>
        <v/>
      </c>
    </row>
    <row r="6" ht="25" customHeight="1">
      <c r="A6" s="2" t="inlineStr">
        <is>
          <t>Rischi Aperti</t>
        </is>
      </c>
      <c r="B6" s="28">
        <f>COUNTIFS('Registro Rischi'!N5:N100,"&lt;&gt;Chiuso",'Registro Rischi'!A5:A100,"&lt;&gt;")</f>
        <v/>
      </c>
      <c r="E6" s="20" t="inlineStr">
        <is>
          <t>ALTO</t>
        </is>
      </c>
      <c r="F6" s="20">
        <f>COUNTIF('Registro Rischi'!J5:J100,E6)</f>
        <v/>
      </c>
    </row>
    <row r="7" ht="25" customHeight="1">
      <c r="A7" s="2" t="inlineStr">
        <is>
          <t>Azioni in Corso</t>
        </is>
      </c>
      <c r="B7" s="28">
        <f>COUNTIF('Piano Azioni'!I4:I100,"In Corso")</f>
        <v/>
      </c>
      <c r="E7" s="20" t="inlineStr">
        <is>
          <t>MEDIO</t>
        </is>
      </c>
      <c r="F7" s="20">
        <f>COUNTIF('Registro Rischi'!J5:J100,E7)</f>
        <v/>
      </c>
    </row>
    <row r="8" ht="25" customHeight="1">
      <c r="A8" s="2" t="inlineStr">
        <is>
          <t>Azioni Completate</t>
        </is>
      </c>
      <c r="B8" s="28">
        <f>COUNTIF('Piano Azioni'!I4:I100,"Completata")</f>
        <v/>
      </c>
      <c r="E8" s="20" t="inlineStr">
        <is>
          <t>BASSO</t>
        </is>
      </c>
      <c r="F8" s="20">
        <f>COUNTIF('Registro Rischi'!J5:J100,E8)</f>
        <v/>
      </c>
    </row>
    <row r="9" ht="25" customHeight="1">
      <c r="A9" s="2" t="inlineStr">
        <is>
          <t>Tasso Completamento Azioni</t>
        </is>
      </c>
      <c r="B9" s="30">
        <f>IFERROR(COUNTIF('Piano Azioni'!I4:I100,"Completata")/COUNTA('Piano Azioni'!A4:A100),0)</f>
        <v/>
      </c>
    </row>
    <row r="12">
      <c r="A12" s="18" t="inlineStr">
        <is>
          <t>RISCHI PER PROCESSO</t>
        </is>
      </c>
    </row>
    <row r="13">
      <c r="A13" s="31" t="inlineStr">
        <is>
          <t>Processo</t>
        </is>
      </c>
      <c r="B13" s="31" t="inlineStr">
        <is>
          <t>N. Rischi</t>
        </is>
      </c>
    </row>
    <row r="14">
      <c r="A14" s="32" t="inlineStr">
        <is>
          <t>Progettazione</t>
        </is>
      </c>
      <c r="B14" s="20">
        <f>COUNTIF('Registro Rischi'!C5:C100,A14)</f>
        <v/>
      </c>
    </row>
    <row r="15">
      <c r="A15" s="32" t="inlineStr">
        <is>
          <t>Produzione</t>
        </is>
      </c>
      <c r="B15" s="20">
        <f>COUNTIF('Registro Rischi'!C5:C100,A15)</f>
        <v/>
      </c>
    </row>
    <row r="16">
      <c r="A16" s="32" t="inlineStr">
        <is>
          <t>Controllo Qualità</t>
        </is>
      </c>
      <c r="B16" s="20">
        <f>COUNTIF('Registro Rischi'!C5:C100,A16)</f>
        <v/>
      </c>
    </row>
    <row r="17">
      <c r="A17" s="32" t="inlineStr">
        <is>
          <t>Logistica</t>
        </is>
      </c>
      <c r="B17" s="20">
        <f>COUNTIF('Registro Rischi'!C5:C100,A17)</f>
        <v/>
      </c>
    </row>
    <row r="18">
      <c r="A18" s="32" t="inlineStr">
        <is>
          <t>Vendite</t>
        </is>
      </c>
      <c r="B18" s="20">
        <f>COUNTIF('Registro Rischi'!C5:C100,A18)</f>
        <v/>
      </c>
    </row>
    <row r="19">
      <c r="A19" s="32" t="inlineStr">
        <is>
          <t>Post-Vendita</t>
        </is>
      </c>
      <c r="B19" s="20">
        <f>COUNTIF('Registro Rischi'!C5:C100,A19)</f>
        <v/>
      </c>
    </row>
    <row r="25">
      <c r="E25" s="18" t="inlineStr">
        <is>
          <t>STATO AZIONI</t>
        </is>
      </c>
    </row>
    <row r="26">
      <c r="E26" s="31" t="inlineStr">
        <is>
          <t>Stato</t>
        </is>
      </c>
      <c r="F26" s="31" t="inlineStr">
        <is>
          <t>Conteggio</t>
        </is>
      </c>
    </row>
    <row r="27">
      <c r="E27" s="20" t="inlineStr">
        <is>
          <t>Pianificata</t>
        </is>
      </c>
      <c r="F27" s="20">
        <f>COUNTIF('Piano Azioni'!I4:I100,E27)</f>
        <v/>
      </c>
    </row>
    <row r="28">
      <c r="E28" s="20" t="inlineStr">
        <is>
          <t>In Corso</t>
        </is>
      </c>
      <c r="F28" s="20">
        <f>COUNTIF('Piano Azioni'!I4:I100,E28)</f>
        <v/>
      </c>
    </row>
    <row r="29">
      <c r="E29" s="20" t="inlineStr">
        <is>
          <t>Completata</t>
        </is>
      </c>
      <c r="F29" s="20">
        <f>COUNTIF('Piano Azioni'!I4:I100,E29)</f>
        <v/>
      </c>
    </row>
    <row r="30">
      <c r="E30" s="20" t="inlineStr">
        <is>
          <t>Verificata</t>
        </is>
      </c>
      <c r="F30" s="20">
        <f>COUNTIF('Piano Azioni'!I4:I100,E30)</f>
        <v/>
      </c>
    </row>
  </sheetData>
  <mergeCells count="7">
    <mergeCell ref="A1:H1"/>
    <mergeCell ref="B4:C4"/>
    <mergeCell ref="B5:C5"/>
    <mergeCell ref="B6:C6"/>
    <mergeCell ref="B7:C7"/>
    <mergeCell ref="B8:C8"/>
    <mergeCell ref="B9:C9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117"/>
  <sheetViews>
    <sheetView workbookViewId="0">
      <selection activeCell="A1" sqref="A1"/>
    </sheetView>
  </sheetViews>
  <sheetFormatPr baseColWidth="8" defaultRowHeight="15"/>
  <cols>
    <col width="5" customWidth="1" min="1" max="1"/>
    <col width="80" customWidth="1" min="2" max="2"/>
  </cols>
  <sheetData>
    <row r="1" ht="35" customHeight="1">
      <c r="A1" s="1" t="inlineStr">
        <is>
          <t>ISTRUZIONI PER L'USO - GESTIONE RISCHI QUALITÀ ISO 9001:2015</t>
        </is>
      </c>
    </row>
    <row r="3" ht="15" customHeight="1">
      <c r="B3" s="33" t="inlineStr">
        <is>
          <t>BENVENUTO NEL SISTEMA DI GESTIONE RISCHI E OPPORTUNITÀ</t>
        </is>
      </c>
    </row>
    <row r="4">
      <c r="B4" s="34" t="inlineStr"/>
    </row>
    <row r="5" ht="45" customHeight="1">
      <c r="B5" s="34" t="inlineStr">
        <is>
          <t>Questo strumento è stato sviluppato per supportare la gestione dei rischi e delle opportunità secondo i requisiti della norma ISO 9001:2015, in particolare i punti 6.1 (Azioni per affrontare rischi e opportunità) e 10.2 (Non conformità e azioni correttive).</t>
        </is>
      </c>
    </row>
    <row r="6">
      <c r="B6" s="34" t="inlineStr"/>
    </row>
    <row r="7">
      <c r="A7" s="35" t="inlineStr">
        <is>
          <t>1.</t>
        </is>
      </c>
      <c r="B7" s="33" t="inlineStr">
        <is>
          <t>STRUTTURA DEL DOCUMENTO</t>
        </is>
      </c>
    </row>
    <row r="8">
      <c r="B8" s="34" t="inlineStr"/>
    </row>
    <row r="9" ht="15" customHeight="1">
      <c r="B9" s="34" t="inlineStr">
        <is>
          <t>• REGISTRO RISCHI: Database principale per identificare, valutare e monitorare rischi e opportunità</t>
        </is>
      </c>
    </row>
    <row r="10" ht="30" customHeight="1">
      <c r="B10" s="34" t="inlineStr">
        <is>
          <t>• MATRICE VALUTAZIONE: Strumento per la valutazione standardizzata dei rischi (Probabilità x Impatto)</t>
        </is>
      </c>
    </row>
    <row r="11" ht="30" customHeight="1">
      <c r="B11" s="34" t="inlineStr">
        <is>
          <t>• PIANO AZIONI: Pianificazione e tracciamento delle azioni preventive, correttive e di miglioramento</t>
        </is>
      </c>
    </row>
    <row r="12" ht="15" customHeight="1">
      <c r="B12" s="34" t="inlineStr">
        <is>
          <t>• DASHBOARD: Indicatori e grafici per il monitoraggio delle performance del sistema</t>
        </is>
      </c>
    </row>
    <row r="13">
      <c r="B13" s="34" t="inlineStr"/>
    </row>
    <row r="14">
      <c r="A14" s="35" t="inlineStr">
        <is>
          <t>2.</t>
        </is>
      </c>
      <c r="B14" s="33" t="inlineStr">
        <is>
          <t>COME UTILIZZARE IL REGISTRO RISCHI</t>
        </is>
      </c>
    </row>
    <row r="15">
      <c r="B15" s="34" t="inlineStr"/>
    </row>
    <row r="16" ht="15" customHeight="1">
      <c r="B16" s="34" t="inlineStr">
        <is>
          <t>PASSO 1: Identificare il rischio o l'opportunità</t>
        </is>
      </c>
    </row>
    <row r="17" ht="15" customHeight="1">
      <c r="B17" s="34" t="inlineStr">
        <is>
          <t xml:space="preserve">  - Inserire data identificazione e processo/area coinvolta</t>
        </is>
      </c>
    </row>
    <row r="18" ht="15" customHeight="1">
      <c r="B18" s="34" t="inlineStr">
        <is>
          <t xml:space="preserve">  - Selezionare categoria e tipo (Rischio/Opportunità)</t>
        </is>
      </c>
    </row>
    <row r="19" ht="15" customHeight="1">
      <c r="B19" s="34" t="inlineStr">
        <is>
          <t xml:space="preserve">  - Descrivere in modo chiaro e dettagliato</t>
        </is>
      </c>
    </row>
    <row r="20">
      <c r="B20" s="34" t="inlineStr"/>
    </row>
    <row r="21" ht="15" customHeight="1">
      <c r="B21" s="34" t="inlineStr">
        <is>
          <t>PASSO 2: Valutare il rischio</t>
        </is>
      </c>
    </row>
    <row r="22" ht="15" customHeight="1">
      <c r="B22" s="34" t="inlineStr">
        <is>
          <t xml:space="preserve">  - Assegnare Probabilità (1-5) consultando i criteri nella Matrice Valutazione</t>
        </is>
      </c>
    </row>
    <row r="23" ht="15" customHeight="1">
      <c r="B23" s="34" t="inlineStr">
        <is>
          <t xml:space="preserve">  - Assegnare Impatto (1-5) considerando le conseguenze su qualità e organizzazione</t>
        </is>
      </c>
    </row>
    <row r="24" ht="15" customHeight="1">
      <c r="B24" s="34" t="inlineStr">
        <is>
          <t xml:space="preserve">  - Il Livello Rischio verrà calcolato automaticamente (Probabilità x Impatto)</t>
        </is>
      </c>
    </row>
    <row r="25" ht="15" customHeight="1">
      <c r="B25" s="34" t="inlineStr">
        <is>
          <t xml:space="preserve">  - La Classificazione (CRITICO/ALTO/MEDIO/BASSO) viene assegnata automaticamente</t>
        </is>
      </c>
    </row>
    <row r="26">
      <c r="B26" s="34" t="inlineStr"/>
    </row>
    <row r="27" ht="15" customHeight="1">
      <c r="B27" s="34" t="inlineStr">
        <is>
          <t>PASSO 3: Definire le azioni</t>
        </is>
      </c>
    </row>
    <row r="28" ht="15" customHeight="1">
      <c r="B28" s="34" t="inlineStr">
        <is>
          <t xml:space="preserve">  - Descrivere le azioni di mitigazione o sfruttamento (per opportunità)</t>
        </is>
      </c>
    </row>
    <row r="29" ht="15" customHeight="1">
      <c r="B29" s="34" t="inlineStr">
        <is>
          <t xml:space="preserve">  - Assegnare un responsabile e una scadenza</t>
        </is>
      </c>
    </row>
    <row r="30" ht="15" customHeight="1">
      <c r="B30" s="34" t="inlineStr">
        <is>
          <t xml:space="preserve">  - Aggiornare lo stato regolarmente</t>
        </is>
      </c>
    </row>
    <row r="31">
      <c r="B31" s="34" t="inlineStr"/>
    </row>
    <row r="32">
      <c r="A32" s="35" t="inlineStr">
        <is>
          <t>3.</t>
        </is>
      </c>
      <c r="B32" s="33" t="inlineStr">
        <is>
          <t>CRITERI DI VALUTAZIONE</t>
        </is>
      </c>
    </row>
    <row r="33">
      <c r="B33" s="34" t="inlineStr"/>
    </row>
    <row r="34" ht="15" customHeight="1">
      <c r="B34" s="34" t="inlineStr">
        <is>
          <t>PROBABILITÀ (Frequenza di accadimento):</t>
        </is>
      </c>
    </row>
    <row r="35" ht="15" customHeight="1">
      <c r="B35" s="34" t="inlineStr">
        <is>
          <t xml:space="preserve">  5 - Molto Alta: Quasi certo che si verifichi (&gt;80%)</t>
        </is>
      </c>
    </row>
    <row r="36" ht="15" customHeight="1">
      <c r="B36" s="34" t="inlineStr">
        <is>
          <t xml:space="preserve">  4 - Alta: Probabile che si verifichi (60-80%)</t>
        </is>
      </c>
    </row>
    <row r="37" ht="15" customHeight="1">
      <c r="B37" s="34" t="inlineStr">
        <is>
          <t xml:space="preserve">  3 - Media: Può verificarsi (40-60%)</t>
        </is>
      </c>
    </row>
    <row r="38" ht="15" customHeight="1">
      <c r="B38" s="34" t="inlineStr">
        <is>
          <t xml:space="preserve">  2 - Bassa: Poco probabile (20-40%)</t>
        </is>
      </c>
    </row>
    <row r="39" ht="15" customHeight="1">
      <c r="B39" s="34" t="inlineStr">
        <is>
          <t xml:space="preserve">  1 - Molto Bassa: Raro che si verifichi (&lt;20%)</t>
        </is>
      </c>
    </row>
    <row r="40">
      <c r="B40" s="34" t="inlineStr"/>
    </row>
    <row r="41" ht="15" customHeight="1">
      <c r="B41" s="34" t="inlineStr">
        <is>
          <t>IMPATTO (Conseguenze):</t>
        </is>
      </c>
    </row>
    <row r="42" ht="15" customHeight="1">
      <c r="B42" s="34" t="inlineStr">
        <is>
          <t xml:space="preserve">  5 - Critico: Impatto gravissimo su qualità, conformità o continuità operativa</t>
        </is>
      </c>
    </row>
    <row r="43" ht="15" customHeight="1">
      <c r="B43" s="34" t="inlineStr">
        <is>
          <t xml:space="preserve">  4 - Maggiore: Impatto significativo su processi critici e soddisfazione cliente</t>
        </is>
      </c>
    </row>
    <row r="44" ht="15" customHeight="1">
      <c r="B44" s="34" t="inlineStr">
        <is>
          <t xml:space="preserve">  3 - Moderato: Impatto moderato con effetti gestibili</t>
        </is>
      </c>
    </row>
    <row r="45" ht="15" customHeight="1">
      <c r="B45" s="34" t="inlineStr">
        <is>
          <t xml:space="preserve">  2 - Minore: Impatto limitato su processi secondari</t>
        </is>
      </c>
    </row>
    <row r="46" ht="15" customHeight="1">
      <c r="B46" s="34" t="inlineStr">
        <is>
          <t xml:space="preserve">  1 - Trascurabile: Impatto minimo o nullo</t>
        </is>
      </c>
    </row>
    <row r="47">
      <c r="B47" s="34" t="inlineStr"/>
    </row>
    <row r="48">
      <c r="A48" s="35" t="inlineStr">
        <is>
          <t>4.</t>
        </is>
      </c>
      <c r="B48" s="33" t="inlineStr">
        <is>
          <t>CLASSIFICAZIONE DEI RISCHI</t>
        </is>
      </c>
    </row>
    <row r="49">
      <c r="B49" s="34" t="inlineStr"/>
    </row>
    <row r="50" ht="30" customHeight="1">
      <c r="B50" s="34" t="inlineStr">
        <is>
          <t>CRITICO (15-25): Richiede azione immediata e piano di mitigazione urgente. Coinvolgimento del top management necessario.</t>
        </is>
      </c>
    </row>
    <row r="51" ht="30" customHeight="1">
      <c r="B51" s="34" t="inlineStr">
        <is>
          <t>ALTO (10-14): Richiede attenzione prioritaria e azioni preventive strutturate. Monitoraggio frequente.</t>
        </is>
      </c>
    </row>
    <row r="52" ht="15" customHeight="1">
      <c r="B52" s="34" t="inlineStr">
        <is>
          <t>MEDIO (5-9): Monitoraggio attivo e azioni programmate. Revisione periodica dello stato.</t>
        </is>
      </c>
    </row>
    <row r="53" ht="15" customHeight="1">
      <c r="B53" s="34" t="inlineStr">
        <is>
          <t>BASSO (1-4): Monitoraggio periodico standard. Gestione attraverso procedure ordinarie.</t>
        </is>
      </c>
    </row>
    <row r="54">
      <c r="B54" s="34" t="inlineStr"/>
    </row>
    <row r="55">
      <c r="A55" s="35" t="inlineStr">
        <is>
          <t>5.</t>
        </is>
      </c>
      <c r="B55" s="33" t="inlineStr">
        <is>
          <t>GESTIONE DELLE AZIONI</t>
        </is>
      </c>
    </row>
    <row r="56">
      <c r="B56" s="34" t="inlineStr"/>
    </row>
    <row r="57" ht="15" customHeight="1">
      <c r="B57" s="34" t="inlineStr">
        <is>
          <t>AZIONI PREVENTIVE: Implementate per prevenire il verificarsi di rischi identificati</t>
        </is>
      </c>
    </row>
    <row r="58" ht="15" customHeight="1">
      <c r="B58" s="34" t="inlineStr">
        <is>
          <t>AZIONI CORRETTIVE: Implementate a seguito di non conformità o eventi indesiderati</t>
        </is>
      </c>
    </row>
    <row r="59" ht="15" customHeight="1">
      <c r="B59" s="34" t="inlineStr">
        <is>
          <t>AZIONI DI MIGLIORAMENTO: Implementate per sfruttare opportunità o migliorare l'efficacia</t>
        </is>
      </c>
    </row>
    <row r="60">
      <c r="B60" s="34" t="inlineStr"/>
    </row>
    <row r="61" ht="15" customHeight="1">
      <c r="B61" s="34" t="inlineStr">
        <is>
          <t>Per ogni azione definire:</t>
        </is>
      </c>
    </row>
    <row r="62" ht="15" customHeight="1">
      <c r="B62" s="34" t="inlineStr">
        <is>
          <t xml:space="preserve">  - Descrizione chiara e misurabile</t>
        </is>
      </c>
    </row>
    <row r="63" ht="15" customHeight="1">
      <c r="B63" s="34" t="inlineStr">
        <is>
          <t xml:space="preserve">  - Responsabile dell'implementazione</t>
        </is>
      </c>
    </row>
    <row r="64" ht="15" customHeight="1">
      <c r="B64" s="34" t="inlineStr">
        <is>
          <t xml:space="preserve">  - Tempi di implementazione (data inizio e prevista)</t>
        </is>
      </c>
    </row>
    <row r="65" ht="15" customHeight="1">
      <c r="B65" s="34" t="inlineStr">
        <is>
          <t xml:space="preserve">  - Criteri per valutare l'efficacia</t>
        </is>
      </c>
    </row>
    <row r="66">
      <c r="B66" s="34" t="inlineStr"/>
    </row>
    <row r="67">
      <c r="A67" s="35" t="inlineStr">
        <is>
          <t>6.</t>
        </is>
      </c>
      <c r="B67" s="33" t="inlineStr">
        <is>
          <t>MONITORAGGIO E RIESAME</t>
        </is>
      </c>
    </row>
    <row r="68">
      <c r="B68" s="34" t="inlineStr"/>
    </row>
    <row r="69" ht="15" customHeight="1">
      <c r="B69" s="34" t="inlineStr">
        <is>
          <t>Il sistema richiede riesame periodico:</t>
        </is>
      </c>
    </row>
    <row r="70" ht="15" customHeight="1">
      <c r="B70" s="34" t="inlineStr">
        <is>
          <t xml:space="preserve">  • Riesame mensile: Aggiornamento stato azioni e verifica scadenze</t>
        </is>
      </c>
    </row>
    <row r="71" ht="15" customHeight="1">
      <c r="B71" s="34" t="inlineStr">
        <is>
          <t xml:space="preserve">  • Riesame trimestrale: Analisi efficacia azioni e aggiornamento valutazioni rischi</t>
        </is>
      </c>
    </row>
    <row r="72" ht="15" customHeight="1">
      <c r="B72" s="34" t="inlineStr">
        <is>
          <t xml:space="preserve">  • Riesame annuale: Riesame completo del contesto e identificazione nuovi rischi/opportunità</t>
        </is>
      </c>
    </row>
    <row r="73">
      <c r="B73" s="34" t="inlineStr"/>
    </row>
    <row r="74" ht="15" customHeight="1">
      <c r="B74" s="34" t="inlineStr">
        <is>
          <t>Utilizzare la Dashboard per:</t>
        </is>
      </c>
    </row>
    <row r="75" ht="15" customHeight="1">
      <c r="B75" s="34" t="inlineStr">
        <is>
          <t xml:space="preserve">  - Monitorare KPI del sistema di gestione rischi</t>
        </is>
      </c>
    </row>
    <row r="76" ht="15" customHeight="1">
      <c r="B76" s="34" t="inlineStr">
        <is>
          <t xml:space="preserve">  - Identificare trend e aree che richiedono attenzione</t>
        </is>
      </c>
    </row>
    <row r="77" ht="15" customHeight="1">
      <c r="B77" s="34" t="inlineStr">
        <is>
          <t xml:space="preserve">  - Preparare report per il riesame della direzione</t>
        </is>
      </c>
    </row>
    <row r="78">
      <c r="B78" s="34" t="inlineStr"/>
    </row>
    <row r="79">
      <c r="A79" s="35" t="inlineStr">
        <is>
          <t>7.</t>
        </is>
      </c>
      <c r="B79" s="33" t="inlineStr">
        <is>
          <t>BEST PRACTICES</t>
        </is>
      </c>
    </row>
    <row r="80">
      <c r="B80" s="34" t="inlineStr"/>
    </row>
    <row r="81" ht="15" customHeight="1">
      <c r="B81" s="34" t="inlineStr">
        <is>
          <t>✓ Coinvolgere il personale rilevante nell'identificazione dei rischi (approccio partecipativo)</t>
        </is>
      </c>
    </row>
    <row r="82" ht="15" customHeight="1">
      <c r="B82" s="34" t="inlineStr">
        <is>
          <t>✓ Documentare le evidenze alla base delle valutazioni di probabilità e impatto</t>
        </is>
      </c>
    </row>
    <row r="83" ht="15" customHeight="1">
      <c r="B83" s="34" t="inlineStr">
        <is>
          <t>✓ Mantenere la tracciabilità delle modifiche e delle rivalutazioni</t>
        </is>
      </c>
    </row>
    <row r="84" ht="15" customHeight="1">
      <c r="B84" s="34" t="inlineStr">
        <is>
          <t>✓ Verificare l'efficacia delle azioni prima di chiudere i rischi</t>
        </is>
      </c>
    </row>
    <row r="85" ht="15" customHeight="1">
      <c r="B85" s="34" t="inlineStr">
        <is>
          <t>✓ Considerare sia rischi che opportunità in modo bilanciato</t>
        </is>
      </c>
    </row>
    <row r="86" ht="15" customHeight="1">
      <c r="B86" s="34" t="inlineStr">
        <is>
          <t>✓ Integrare la gestione rischi nei processi operativi quotidiani</t>
        </is>
      </c>
    </row>
    <row r="87" ht="15" customHeight="1">
      <c r="B87" s="34" t="inlineStr">
        <is>
          <t>✓ Utilizzare i dati del sistema per il miglioramento continuo</t>
        </is>
      </c>
    </row>
    <row r="88">
      <c r="B88" s="34" t="inlineStr"/>
    </row>
    <row r="89">
      <c r="A89" s="35" t="inlineStr">
        <is>
          <t>8.</t>
        </is>
      </c>
      <c r="B89" s="33" t="inlineStr">
        <is>
          <t>CONFORMITÀ ISO 9001:2015</t>
        </is>
      </c>
    </row>
    <row r="90">
      <c r="B90" s="34" t="inlineStr"/>
    </row>
    <row r="91" ht="15" customHeight="1">
      <c r="B91" s="34" t="inlineStr">
        <is>
          <t>Questo strumento supporta i seguenti requisiti normativi:</t>
        </is>
      </c>
    </row>
    <row r="92">
      <c r="B92" s="34" t="inlineStr"/>
    </row>
    <row r="93" ht="15" customHeight="1">
      <c r="B93" s="34" t="inlineStr">
        <is>
          <t>• Punto 6.1 - Azioni per affrontare rischi e opportunità</t>
        </is>
      </c>
    </row>
    <row r="94" ht="15" customHeight="1">
      <c r="B94" s="34" t="inlineStr">
        <is>
          <t xml:space="preserve">  L'organizzazione deve determinare rischi e opportunità che è necessario affrontare per:</t>
        </is>
      </c>
    </row>
    <row r="95" ht="15" customHeight="1">
      <c r="B95" s="34" t="inlineStr">
        <is>
          <t xml:space="preserve">  - Assicurare che il SGQ possa conseguire i risultati attesi</t>
        </is>
      </c>
    </row>
    <row r="96" ht="15" customHeight="1">
      <c r="B96" s="34" t="inlineStr">
        <is>
          <t xml:space="preserve">  - Accrescere gli effetti desiderabili</t>
        </is>
      </c>
    </row>
    <row r="97" ht="15" customHeight="1">
      <c r="B97" s="34" t="inlineStr">
        <is>
          <t xml:space="preserve">  - Prevenire o ridurre effetti indesiderati</t>
        </is>
      </c>
    </row>
    <row r="98" ht="15" customHeight="1">
      <c r="B98" s="34" t="inlineStr">
        <is>
          <t xml:space="preserve">  - Conseguire il miglioramento</t>
        </is>
      </c>
    </row>
    <row r="99">
      <c r="B99" s="34" t="inlineStr"/>
    </row>
    <row r="100" ht="15" customHeight="1">
      <c r="B100" s="34" t="inlineStr">
        <is>
          <t>• Punto 10.2 - Non conformità e azioni correttive</t>
        </is>
      </c>
    </row>
    <row r="101" ht="15" customHeight="1">
      <c r="B101" s="34" t="inlineStr">
        <is>
          <t xml:space="preserve">  L'organizzazione deve reagire alla non conformità e:</t>
        </is>
      </c>
    </row>
    <row r="102" ht="15" customHeight="1">
      <c r="B102" s="34" t="inlineStr">
        <is>
          <t xml:space="preserve">  - Intraprendere azioni per tenere sotto controllo e correggere</t>
        </is>
      </c>
    </row>
    <row r="103" ht="15" customHeight="1">
      <c r="B103" s="34" t="inlineStr">
        <is>
          <t xml:space="preserve">  - Affrontare le conseguenze</t>
        </is>
      </c>
    </row>
    <row r="104" ht="15" customHeight="1">
      <c r="B104" s="34" t="inlineStr">
        <is>
          <t xml:space="preserve">  - Valutare la necessità di azioni per eliminare le cause</t>
        </is>
      </c>
    </row>
    <row r="105" ht="15" customHeight="1">
      <c r="B105" s="34" t="inlineStr">
        <is>
          <t xml:space="preserve">  - Verificare l'efficacia di ogni azione correttiva intrapresa</t>
        </is>
      </c>
    </row>
    <row r="106">
      <c r="B106" s="34" t="inlineStr"/>
    </row>
    <row r="107">
      <c r="A107" s="35" t="inlineStr">
        <is>
          <t>9.</t>
        </is>
      </c>
      <c r="B107" s="33" t="inlineStr">
        <is>
          <t>SUPPORTO E ASSISTENZA</t>
        </is>
      </c>
    </row>
    <row r="108">
      <c r="B108" s="34" t="inlineStr"/>
    </row>
    <row r="109" ht="15" customHeight="1">
      <c r="B109" s="34" t="inlineStr">
        <is>
          <t>Per domande o supporto nell'utilizzo di questo strumento:</t>
        </is>
      </c>
    </row>
    <row r="110" ht="15" customHeight="1">
      <c r="B110" s="34" t="inlineStr">
        <is>
          <t xml:space="preserve">  - Consultare il Rappresentante della Direzione per il SGQ</t>
        </is>
      </c>
    </row>
    <row r="111" ht="15" customHeight="1">
      <c r="B111" s="34" t="inlineStr">
        <is>
          <t xml:space="preserve">  - Fare riferimento alla procedura aziendale di gestione rischi</t>
        </is>
      </c>
    </row>
    <row r="112" ht="15" customHeight="1">
      <c r="B112" s="34" t="inlineStr">
        <is>
          <t xml:space="preserve">  - Partecipare alle sessioni di formazione periodiche</t>
        </is>
      </c>
    </row>
    <row r="113">
      <c r="B113" s="34" t="inlineStr"/>
    </row>
    <row r="114" ht="15" customHeight="1">
      <c r="B114" s="33" t="inlineStr">
        <is>
          <t>═══════════════════════════════════════════════════════════</t>
        </is>
      </c>
    </row>
    <row r="115" ht="15" customHeight="1">
      <c r="B115" s="33" t="inlineStr">
        <is>
          <t>DOCUMENTO CONFORME ALLA NORMA ISO 9001:2015</t>
        </is>
      </c>
    </row>
    <row r="116" ht="15" customHeight="1">
      <c r="B116" s="33" t="inlineStr">
        <is>
          <t>Modello Excel Professionale per la Gestione Rischi e Opportunità della Qualità</t>
        </is>
      </c>
    </row>
    <row r="117" ht="15" customHeight="1">
      <c r="B117" s="33" t="inlineStr">
        <is>
          <t>═══════════════════════════════════════════════════════════</t>
        </is>
      </c>
    </row>
  </sheetData>
  <mergeCells count="116">
    <mergeCell ref="A1:F1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B72:F72"/>
    <mergeCell ref="B73:F73"/>
    <mergeCell ref="B74:F74"/>
    <mergeCell ref="B75:F75"/>
    <mergeCell ref="B76:F76"/>
    <mergeCell ref="B77:F77"/>
    <mergeCell ref="B78:F78"/>
    <mergeCell ref="B79:F79"/>
    <mergeCell ref="B80:F80"/>
    <mergeCell ref="B81:F81"/>
    <mergeCell ref="B82:F82"/>
    <mergeCell ref="B83:F83"/>
    <mergeCell ref="B84:F84"/>
    <mergeCell ref="B85:F85"/>
    <mergeCell ref="B86:F86"/>
    <mergeCell ref="B87:F87"/>
    <mergeCell ref="B88:F88"/>
    <mergeCell ref="B89:F89"/>
    <mergeCell ref="B90:F90"/>
    <mergeCell ref="B91:F91"/>
    <mergeCell ref="B92:F92"/>
    <mergeCell ref="B93:F93"/>
    <mergeCell ref="B94:F94"/>
    <mergeCell ref="B95:F95"/>
    <mergeCell ref="B96:F96"/>
    <mergeCell ref="B97:F97"/>
    <mergeCell ref="B98:F98"/>
    <mergeCell ref="B99:F99"/>
    <mergeCell ref="B100:F100"/>
    <mergeCell ref="B101:F101"/>
    <mergeCell ref="B102:F102"/>
    <mergeCell ref="B103:F103"/>
    <mergeCell ref="B104:F104"/>
    <mergeCell ref="B105:F105"/>
    <mergeCell ref="B106:F106"/>
    <mergeCell ref="B107:F107"/>
    <mergeCell ref="B108:F108"/>
    <mergeCell ref="B109:F109"/>
    <mergeCell ref="B110:F110"/>
    <mergeCell ref="B111:F111"/>
    <mergeCell ref="B112:F112"/>
    <mergeCell ref="B113:F113"/>
    <mergeCell ref="B114:F114"/>
    <mergeCell ref="B115:F115"/>
    <mergeCell ref="B116:F116"/>
    <mergeCell ref="B117:F11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2026-03-09T12:33:57Z</dcterms:created>
  <dcterms:modified xmlns:dcterms="http://purl.org/dc/terms/" xmlns:xsi="http://www.w3.org/2001/XMLSchema-instance" xsi:type="dcterms:W3CDTF">2026-03-09T12:33:57Z</dcterms:modified>
</cp:coreProperties>
</file>