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Vendit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Prodotti" sheetId="3" state="visible" r:id="rId3"/>
    <sheet xmlns:r="http://schemas.openxmlformats.org/officeDocument/2006/relationships" name="Clienti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#,##0.00 €"/>
    <numFmt numFmtId="165" formatCode="yyyy-mm-dd h:mm:ss"/>
    <numFmt numFmtId="166" formatCode="DD/MM/YYYY"/>
    <numFmt numFmtId="167" formatCode="#,##0 €"/>
  </numFmts>
  <fonts count="11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  <color rgb="00FFFFFF"/>
      <sz val="16"/>
    </font>
    <font>
      <b val="1"/>
      <sz val="11"/>
    </font>
    <font>
      <b val="1"/>
      <color rgb="001E3A8A"/>
      <sz val="11"/>
    </font>
    <font>
      <b val="1"/>
      <color rgb="00FFFFFF"/>
      <sz val="18"/>
    </font>
    <font>
      <b val="1"/>
      <color rgb="001E3A8A"/>
      <sz val="14"/>
    </font>
    <font>
      <b val="1"/>
      <color rgb="00FFFFFF"/>
      <sz val="10"/>
    </font>
    <font>
      <b val="1"/>
      <color rgb="001E3A8A"/>
      <sz val="12"/>
    </font>
    <font>
      <b val="1"/>
      <color rgb="0010B98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F3F4F6"/>
        <bgColor rgb="00F3F4F6"/>
      </patternFill>
    </fill>
    <fill>
      <patternFill patternType="solid">
        <fgColor rgb="00DBEAFE"/>
        <bgColor rgb="00DBEAFE"/>
      </patternFill>
    </fill>
  </fills>
  <borders count="3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right style="thin">
        <color rgb="00D1D5DB"/>
      </right>
      <top style="double">
        <color rgb="001E3A8A"/>
      </top>
      <bottom style="double">
        <color rgb="001E3A8A"/>
      </bottom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3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6" fontId="0" fillId="0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4" fontId="0" fillId="0" borderId="1" applyAlignment="1" pivotButton="0" quotePrefix="0" xfId="0">
      <alignment horizontal="right" vertical="center"/>
    </xf>
    <xf numFmtId="0" fontId="0" fillId="4" borderId="1" applyAlignment="1" pivotButton="0" quotePrefix="0" xfId="0">
      <alignment horizontal="center" vertical="center"/>
    </xf>
    <xf numFmtId="166" fontId="0" fillId="4" borderId="1" applyAlignment="1" pivotButton="0" quotePrefix="0" xfId="0">
      <alignment horizontal="left" vertical="center"/>
    </xf>
    <xf numFmtId="0" fontId="0" fillId="4" borderId="1" applyAlignment="1" pivotButton="0" quotePrefix="0" xfId="0">
      <alignment horizontal="left" vertical="center"/>
    </xf>
    <xf numFmtId="164" fontId="0" fillId="4" borderId="1" applyAlignment="1" pivotButton="0" quotePrefix="0" xfId="0">
      <alignment horizontal="right" vertical="center"/>
    </xf>
    <xf numFmtId="0" fontId="4" fillId="0" borderId="2" applyAlignment="1" pivotButton="0" quotePrefix="0" xfId="0">
      <alignment horizontal="right" vertical="center"/>
    </xf>
    <xf numFmtId="164" fontId="5" fillId="5" borderId="2" pivotButton="0" quotePrefix="0" xfId="0"/>
    <xf numFmtId="0" fontId="6" fillId="2" borderId="0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1" fontId="7" fillId="5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8" fillId="3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10" fontId="0" fillId="4" borderId="1" applyAlignment="1" pivotButton="0" quotePrefix="0" xfId="0">
      <alignment horizontal="center" vertical="center"/>
    </xf>
    <xf numFmtId="167" fontId="0" fillId="4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10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1" fillId="2" borderId="0" applyAlignment="1" pivotButton="0" quotePrefix="0" xfId="0">
      <alignment horizontal="center" vertical="center"/>
    </xf>
    <xf numFmtId="0" fontId="9" fillId="0" borderId="0" applyAlignment="1" pivotButton="0" quotePrefix="0" xfId="0">
      <alignment horizontal="left" vertical="center"/>
    </xf>
    <xf numFmtId="0" fontId="5" fillId="0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center"/>
    </xf>
    <xf numFmtId="0" fontId="2" fillId="4" borderId="1" applyAlignment="1" pivotButton="0" quotePrefix="0" xfId="0">
      <alignment horizontal="center" vertical="center"/>
    </xf>
    <xf numFmtId="0" fontId="10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Vendite per Regione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'Dashboard'!$A$8:$A$11</f>
            </numRef>
          </cat>
          <val>
            <numRef>
              <f>'Dashboard'!$C$8:$C$11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Regione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Fatturato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Vendite per Regione</a:t>
            </a:r>
          </a:p>
        </rich>
      </tx>
    </title>
    <plotArea>
      <pieChart>
        <varyColors val="1"/>
        <ser>
          <idx val="0"/>
          <order val="0"/>
          <tx>
            <strRef>
              <f>'Dashboard'!C7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'Dashboard'!$A$8:$A$11</f>
            </numRef>
          </cat>
          <val>
            <numRef>
              <f>'Dashboard'!$C$8:$C$11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13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0B981"/>
    <outlinePr summaryBelow="1" summaryRight="1"/>
    <pageSetUpPr/>
  </sheetPr>
  <dimension ref="A1:J5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20" customWidth="1" min="3" max="3"/>
    <col width="22" customWidth="1" min="4" max="4"/>
    <col width="10" customWidth="1" min="5" max="5"/>
    <col width="15" customWidth="1" min="6" max="6"/>
    <col width="15" customWidth="1" min="7" max="7"/>
    <col width="18" customWidth="1" min="8" max="8"/>
    <col width="12" customWidth="1" min="9" max="9"/>
    <col width="25" customWidth="1" min="10" max="10"/>
  </cols>
  <sheetData>
    <row r="1">
      <c r="A1" s="1" t="inlineStr">
        <is>
          <t>REGISTRO VENDITE 2024</t>
        </is>
      </c>
    </row>
    <row r="2">
      <c r="A2" s="2" t="inlineStr">
        <is>
          <t>ID Vendita</t>
        </is>
      </c>
      <c r="B2" s="2" t="inlineStr">
        <is>
          <t>Data</t>
        </is>
      </c>
      <c r="C2" s="2" t="inlineStr">
        <is>
          <t>Cliente</t>
        </is>
      </c>
      <c r="D2" s="2" t="inlineStr">
        <is>
          <t>Prodotto</t>
        </is>
      </c>
      <c r="E2" s="2" t="inlineStr">
        <is>
          <t>Quantità</t>
        </is>
      </c>
      <c r="F2" s="2" t="inlineStr">
        <is>
          <t>Prezzo Unit. (€)</t>
        </is>
      </c>
      <c r="G2" s="2" t="inlineStr">
        <is>
          <t>Totale (€)</t>
        </is>
      </c>
      <c r="H2" s="2" t="inlineStr">
        <is>
          <t>Metodo Pagamento</t>
        </is>
      </c>
      <c r="I2" s="2" t="inlineStr">
        <is>
          <t>Regione</t>
        </is>
      </c>
      <c r="J2" s="2" t="inlineStr">
        <is>
          <t>Note</t>
        </is>
      </c>
    </row>
    <row r="3">
      <c r="A3" s="3" t="inlineStr">
        <is>
          <t>V0001</t>
        </is>
      </c>
      <c r="B3" s="4" t="n">
        <v>45496</v>
      </c>
      <c r="C3" s="5" t="inlineStr">
        <is>
          <t>Francesco Greco</t>
        </is>
      </c>
      <c r="D3" s="5" t="inlineStr">
        <is>
          <t>Webcam HD</t>
        </is>
      </c>
      <c r="E3" s="3" t="n">
        <v>5</v>
      </c>
      <c r="F3" s="6" t="n">
        <v>1060</v>
      </c>
      <c r="G3" s="6">
        <f>E3*F3</f>
        <v/>
      </c>
      <c r="H3" s="3" t="inlineStr">
        <is>
          <t>Contanti</t>
        </is>
      </c>
      <c r="I3" s="3" t="inlineStr">
        <is>
          <t>Nord</t>
        </is>
      </c>
      <c r="J3" s="5" t="inlineStr">
        <is>
          <t>Prima vendita</t>
        </is>
      </c>
    </row>
    <row r="4">
      <c r="A4" s="7" t="inlineStr">
        <is>
          <t>V0002</t>
        </is>
      </c>
      <c r="B4" s="8" t="n">
        <v>45420</v>
      </c>
      <c r="C4" s="9" t="inlineStr">
        <is>
          <t>Anna Ferrari</t>
        </is>
      </c>
      <c r="D4" s="9" t="inlineStr">
        <is>
          <t>Mouse Wireless</t>
        </is>
      </c>
      <c r="E4" s="7" t="n">
        <v>3</v>
      </c>
      <c r="F4" s="10" t="n">
        <v>583</v>
      </c>
      <c r="G4" s="10">
        <f>E4*F4</f>
        <v/>
      </c>
      <c r="H4" s="7" t="inlineStr">
        <is>
          <t>Bonifico</t>
        </is>
      </c>
      <c r="I4" s="7" t="inlineStr">
        <is>
          <t>Isole</t>
        </is>
      </c>
      <c r="J4" s="9" t="inlineStr">
        <is>
          <t>Cliente fidelizzato</t>
        </is>
      </c>
    </row>
    <row r="5">
      <c r="A5" s="3" t="inlineStr">
        <is>
          <t>V0003</t>
        </is>
      </c>
      <c r="B5" s="4" t="n">
        <v>45477</v>
      </c>
      <c r="C5" s="5" t="inlineStr">
        <is>
          <t>Roberto Marino</t>
        </is>
      </c>
      <c r="D5" s="5" t="inlineStr">
        <is>
          <t>Monitor 27"</t>
        </is>
      </c>
      <c r="E5" s="3" t="n">
        <v>5</v>
      </c>
      <c r="F5" s="6" t="n">
        <v>822</v>
      </c>
      <c r="G5" s="6">
        <f>E5*F5</f>
        <v/>
      </c>
      <c r="H5" s="3" t="inlineStr">
        <is>
          <t>Contanti</t>
        </is>
      </c>
      <c r="I5" s="3" t="inlineStr">
        <is>
          <t>Nord</t>
        </is>
      </c>
      <c r="J5" s="5" t="inlineStr">
        <is>
          <t>Prima vendita</t>
        </is>
      </c>
    </row>
    <row r="6">
      <c r="A6" s="7" t="inlineStr">
        <is>
          <t>V0004</t>
        </is>
      </c>
      <c r="B6" s="8" t="n">
        <v>45562</v>
      </c>
      <c r="C6" s="9" t="inlineStr">
        <is>
          <t>Paolo Colombo</t>
        </is>
      </c>
      <c r="D6" s="9" t="inlineStr">
        <is>
          <t>Webcam HD</t>
        </is>
      </c>
      <c r="E6" s="7" t="n">
        <v>6</v>
      </c>
      <c r="F6" s="10" t="n">
        <v>477</v>
      </c>
      <c r="G6" s="10">
        <f>E6*F6</f>
        <v/>
      </c>
      <c r="H6" s="7" t="inlineStr">
        <is>
          <t>Contanti</t>
        </is>
      </c>
      <c r="I6" s="7" t="inlineStr">
        <is>
          <t>Nord</t>
        </is>
      </c>
      <c r="J6" s="9" t="inlineStr">
        <is>
          <t>Prima vendita</t>
        </is>
      </c>
    </row>
    <row r="7">
      <c r="A7" s="3" t="inlineStr">
        <is>
          <t>V0005</t>
        </is>
      </c>
      <c r="B7" s="4" t="n">
        <v>45336</v>
      </c>
      <c r="C7" s="5" t="inlineStr">
        <is>
          <t>Giuseppe Verdi</t>
        </is>
      </c>
      <c r="D7" s="5" t="inlineStr">
        <is>
          <t>Tastiera Meccanica</t>
        </is>
      </c>
      <c r="E7" s="3" t="n">
        <v>4</v>
      </c>
      <c r="F7" s="6" t="n">
        <v>1280</v>
      </c>
      <c r="G7" s="6">
        <f>E7*F7</f>
        <v/>
      </c>
      <c r="H7" s="3" t="inlineStr">
        <is>
          <t>Carta</t>
        </is>
      </c>
      <c r="I7" s="3" t="inlineStr">
        <is>
          <t>Nord</t>
        </is>
      </c>
      <c r="J7" s="5" t="inlineStr">
        <is>
          <t>Sconto applicato</t>
        </is>
      </c>
    </row>
    <row r="8">
      <c r="A8" s="7" t="inlineStr">
        <is>
          <t>V0006</t>
        </is>
      </c>
      <c r="B8" s="8" t="n">
        <v>45534</v>
      </c>
      <c r="C8" s="9" t="inlineStr">
        <is>
          <t>Francesco Greco</t>
        </is>
      </c>
      <c r="D8" s="9" t="inlineStr">
        <is>
          <t>Cuffie Bluetooth</t>
        </is>
      </c>
      <c r="E8" s="7" t="n">
        <v>8</v>
      </c>
      <c r="F8" s="10" t="n">
        <v>985</v>
      </c>
      <c r="G8" s="10">
        <f>E8*F8</f>
        <v/>
      </c>
      <c r="H8" s="7" t="inlineStr">
        <is>
          <t>Carta</t>
        </is>
      </c>
      <c r="I8" s="7" t="inlineStr">
        <is>
          <t>Isole</t>
        </is>
      </c>
      <c r="J8" s="9" t="inlineStr">
        <is>
          <t>Prima vendita</t>
        </is>
      </c>
    </row>
    <row r="9">
      <c r="A9" s="3" t="inlineStr">
        <is>
          <t>V0007</t>
        </is>
      </c>
      <c r="B9" s="4" t="n">
        <v>45512</v>
      </c>
      <c r="C9" s="5" t="inlineStr">
        <is>
          <t>Maria Romano</t>
        </is>
      </c>
      <c r="D9" s="5" t="inlineStr">
        <is>
          <t>Cuffie Bluetooth</t>
        </is>
      </c>
      <c r="E9" s="3" t="n">
        <v>6</v>
      </c>
      <c r="F9" s="6" t="n">
        <v>57</v>
      </c>
      <c r="G9" s="6">
        <f>E9*F9</f>
        <v/>
      </c>
      <c r="H9" s="3" t="inlineStr">
        <is>
          <t>Carta</t>
        </is>
      </c>
      <c r="I9" s="3" t="inlineStr">
        <is>
          <t>Sud</t>
        </is>
      </c>
      <c r="J9" s="5" t="inlineStr">
        <is>
          <t>Cliente fidelizzato</t>
        </is>
      </c>
    </row>
    <row r="10">
      <c r="A10" s="7" t="inlineStr">
        <is>
          <t>V0008</t>
        </is>
      </c>
      <c r="B10" s="8" t="n">
        <v>45404</v>
      </c>
      <c r="C10" s="9" t="inlineStr">
        <is>
          <t>Silvia Conti</t>
        </is>
      </c>
      <c r="D10" s="9" t="inlineStr">
        <is>
          <t>Cuffie Bluetooth</t>
        </is>
      </c>
      <c r="E10" s="7" t="n">
        <v>7</v>
      </c>
      <c r="F10" s="10" t="n">
        <v>1172</v>
      </c>
      <c r="G10" s="10">
        <f>E10*F10</f>
        <v/>
      </c>
      <c r="H10" s="7" t="inlineStr">
        <is>
          <t>Bonifico</t>
        </is>
      </c>
      <c r="I10" s="7" t="inlineStr">
        <is>
          <t>Nord</t>
        </is>
      </c>
      <c r="J10" s="9" t="inlineStr">
        <is>
          <t>Sconto applicato</t>
        </is>
      </c>
    </row>
    <row r="11">
      <c r="A11" s="3" t="inlineStr">
        <is>
          <t>V0009</t>
        </is>
      </c>
      <c r="B11" s="4" t="n">
        <v>45360</v>
      </c>
      <c r="C11" s="5" t="inlineStr">
        <is>
          <t>Silvia Conti</t>
        </is>
      </c>
      <c r="D11" s="5" t="inlineStr">
        <is>
          <t>Stampante Laser</t>
        </is>
      </c>
      <c r="E11" s="3" t="n">
        <v>8</v>
      </c>
      <c r="F11" s="6" t="n">
        <v>383</v>
      </c>
      <c r="G11" s="6">
        <f>E11*F11</f>
        <v/>
      </c>
      <c r="H11" s="3" t="inlineStr">
        <is>
          <t>Bonifico</t>
        </is>
      </c>
      <c r="I11" s="3" t="inlineStr">
        <is>
          <t>Centro</t>
        </is>
      </c>
      <c r="J11" s="5" t="inlineStr"/>
    </row>
    <row r="12">
      <c r="A12" s="7" t="inlineStr">
        <is>
          <t>V0010</t>
        </is>
      </c>
      <c r="B12" s="8" t="n">
        <v>45410</v>
      </c>
      <c r="C12" s="9" t="inlineStr">
        <is>
          <t>Francesco Greco</t>
        </is>
      </c>
      <c r="D12" s="9" t="inlineStr">
        <is>
          <t>Cuffie Bluetooth</t>
        </is>
      </c>
      <c r="E12" s="7" t="n">
        <v>7</v>
      </c>
      <c r="F12" s="10" t="n">
        <v>77</v>
      </c>
      <c r="G12" s="10">
        <f>E12*F12</f>
        <v/>
      </c>
      <c r="H12" s="7" t="inlineStr">
        <is>
          <t>Bonifico</t>
        </is>
      </c>
      <c r="I12" s="7" t="inlineStr">
        <is>
          <t>Sud</t>
        </is>
      </c>
      <c r="J12" s="9" t="inlineStr">
        <is>
          <t>Prima vendita</t>
        </is>
      </c>
    </row>
    <row r="13">
      <c r="A13" s="3" t="inlineStr">
        <is>
          <t>V0011</t>
        </is>
      </c>
      <c r="B13" s="4" t="n">
        <v>45390</v>
      </c>
      <c r="C13" s="5" t="inlineStr">
        <is>
          <t>Roberto Marino</t>
        </is>
      </c>
      <c r="D13" s="5" t="inlineStr">
        <is>
          <t>Webcam HD</t>
        </is>
      </c>
      <c r="E13" s="3" t="n">
        <v>7</v>
      </c>
      <c r="F13" s="6" t="n">
        <v>537</v>
      </c>
      <c r="G13" s="6">
        <f>E13*F13</f>
        <v/>
      </c>
      <c r="H13" s="3" t="inlineStr">
        <is>
          <t>Carta</t>
        </is>
      </c>
      <c r="I13" s="3" t="inlineStr">
        <is>
          <t>Isole</t>
        </is>
      </c>
      <c r="J13" s="5" t="inlineStr">
        <is>
          <t>Sconto applicato</t>
        </is>
      </c>
    </row>
    <row r="14">
      <c r="A14" s="7" t="inlineStr">
        <is>
          <t>V0012</t>
        </is>
      </c>
      <c r="B14" s="8" t="n">
        <v>45305</v>
      </c>
      <c r="C14" s="9" t="inlineStr">
        <is>
          <t>Laura Bianchi</t>
        </is>
      </c>
      <c r="D14" s="9" t="inlineStr">
        <is>
          <t>Monitor 27"</t>
        </is>
      </c>
      <c r="E14" s="7" t="n">
        <v>2</v>
      </c>
      <c r="F14" s="10" t="n">
        <v>1054</v>
      </c>
      <c r="G14" s="10">
        <f>E14*F14</f>
        <v/>
      </c>
      <c r="H14" s="7" t="inlineStr">
        <is>
          <t>PayPal</t>
        </is>
      </c>
      <c r="I14" s="7" t="inlineStr">
        <is>
          <t>Isole</t>
        </is>
      </c>
      <c r="J14" s="9" t="inlineStr"/>
    </row>
    <row r="15">
      <c r="A15" s="3" t="inlineStr">
        <is>
          <t>V0013</t>
        </is>
      </c>
      <c r="B15" s="4" t="n">
        <v>45583</v>
      </c>
      <c r="C15" s="5" t="inlineStr">
        <is>
          <t>Giuseppe Verdi</t>
        </is>
      </c>
      <c r="D15" s="5" t="inlineStr">
        <is>
          <t>Scanner Documenti</t>
        </is>
      </c>
      <c r="E15" s="3" t="n">
        <v>1</v>
      </c>
      <c r="F15" s="6" t="n">
        <v>1251</v>
      </c>
      <c r="G15" s="6">
        <f>E15*F15</f>
        <v/>
      </c>
      <c r="H15" s="3" t="inlineStr">
        <is>
          <t>Contanti</t>
        </is>
      </c>
      <c r="I15" s="3" t="inlineStr">
        <is>
          <t>Nord</t>
        </is>
      </c>
      <c r="J15" s="5" t="inlineStr"/>
    </row>
    <row r="16">
      <c r="A16" s="7" t="inlineStr">
        <is>
          <t>V0014</t>
        </is>
      </c>
      <c r="B16" s="8" t="n">
        <v>45537</v>
      </c>
      <c r="C16" s="9" t="inlineStr">
        <is>
          <t>Elena Russo</t>
        </is>
      </c>
      <c r="D16" s="9" t="inlineStr">
        <is>
          <t>Router WiFi</t>
        </is>
      </c>
      <c r="E16" s="7" t="n">
        <v>9</v>
      </c>
      <c r="F16" s="10" t="n">
        <v>1443</v>
      </c>
      <c r="G16" s="10">
        <f>E16*F16</f>
        <v/>
      </c>
      <c r="H16" s="7" t="inlineStr">
        <is>
          <t>Contanti</t>
        </is>
      </c>
      <c r="I16" s="7" t="inlineStr">
        <is>
          <t>Centro</t>
        </is>
      </c>
      <c r="J16" s="9" t="inlineStr">
        <is>
          <t>Prima vendita</t>
        </is>
      </c>
    </row>
    <row r="17">
      <c r="A17" s="3" t="inlineStr">
        <is>
          <t>V0015</t>
        </is>
      </c>
      <c r="B17" s="4" t="n">
        <v>45621</v>
      </c>
      <c r="C17" s="5" t="inlineStr">
        <is>
          <t>Laura Bianchi</t>
        </is>
      </c>
      <c r="D17" s="5" t="inlineStr">
        <is>
          <t>Scanner Documenti</t>
        </is>
      </c>
      <c r="E17" s="3" t="n">
        <v>5</v>
      </c>
      <c r="F17" s="6" t="n">
        <v>330</v>
      </c>
      <c r="G17" s="6">
        <f>E17*F17</f>
        <v/>
      </c>
      <c r="H17" s="3" t="inlineStr">
        <is>
          <t>Bonifico</t>
        </is>
      </c>
      <c r="I17" s="3" t="inlineStr">
        <is>
          <t>Centro</t>
        </is>
      </c>
      <c r="J17" s="5" t="inlineStr">
        <is>
          <t>Cliente fidelizzato</t>
        </is>
      </c>
    </row>
    <row r="18">
      <c r="A18" s="7" t="inlineStr">
        <is>
          <t>V0016</t>
        </is>
      </c>
      <c r="B18" s="8" t="n">
        <v>45556</v>
      </c>
      <c r="C18" s="9" t="inlineStr">
        <is>
          <t>Marco Rossi</t>
        </is>
      </c>
      <c r="D18" s="9" t="inlineStr">
        <is>
          <t>Hard Disk 2TB</t>
        </is>
      </c>
      <c r="E18" s="7" t="n">
        <v>1</v>
      </c>
      <c r="F18" s="10" t="n">
        <v>1204</v>
      </c>
      <c r="G18" s="10">
        <f>E18*F18</f>
        <v/>
      </c>
      <c r="H18" s="7" t="inlineStr">
        <is>
          <t>Contanti</t>
        </is>
      </c>
      <c r="I18" s="7" t="inlineStr">
        <is>
          <t>Isole</t>
        </is>
      </c>
      <c r="J18" s="9" t="inlineStr">
        <is>
          <t>Consegna urgente</t>
        </is>
      </c>
    </row>
    <row r="19">
      <c r="A19" s="3" t="inlineStr">
        <is>
          <t>V0017</t>
        </is>
      </c>
      <c r="B19" s="4" t="n">
        <v>45517</v>
      </c>
      <c r="C19" s="5" t="inlineStr">
        <is>
          <t>Chiara Ricci</t>
        </is>
      </c>
      <c r="D19" s="5" t="inlineStr">
        <is>
          <t>SSD 1TB</t>
        </is>
      </c>
      <c r="E19" s="3" t="n">
        <v>9</v>
      </c>
      <c r="F19" s="6" t="n">
        <v>280</v>
      </c>
      <c r="G19" s="6">
        <f>E19*F19</f>
        <v/>
      </c>
      <c r="H19" s="3" t="inlineStr">
        <is>
          <t>Contanti</t>
        </is>
      </c>
      <c r="I19" s="3" t="inlineStr">
        <is>
          <t>Isole</t>
        </is>
      </c>
      <c r="J19" s="5" t="inlineStr">
        <is>
          <t>Prima vendita</t>
        </is>
      </c>
    </row>
    <row r="20">
      <c r="A20" s="7" t="inlineStr">
        <is>
          <t>V0018</t>
        </is>
      </c>
      <c r="B20" s="8" t="n">
        <v>45540</v>
      </c>
      <c r="C20" s="9" t="inlineStr">
        <is>
          <t>Paolo Colombo</t>
        </is>
      </c>
      <c r="D20" s="9" t="inlineStr">
        <is>
          <t>Webcam HD</t>
        </is>
      </c>
      <c r="E20" s="7" t="n">
        <v>5</v>
      </c>
      <c r="F20" s="10" t="n">
        <v>993</v>
      </c>
      <c r="G20" s="10">
        <f>E20*F20</f>
        <v/>
      </c>
      <c r="H20" s="7" t="inlineStr">
        <is>
          <t>Bonifico</t>
        </is>
      </c>
      <c r="I20" s="7" t="inlineStr">
        <is>
          <t>Nord</t>
        </is>
      </c>
      <c r="J20" s="9" t="inlineStr">
        <is>
          <t>Cliente fidelizzato</t>
        </is>
      </c>
    </row>
    <row r="21">
      <c r="A21" s="3" t="inlineStr">
        <is>
          <t>V0019</t>
        </is>
      </c>
      <c r="B21" s="4" t="n">
        <v>45448</v>
      </c>
      <c r="C21" s="5" t="inlineStr">
        <is>
          <t>Paolo Colombo</t>
        </is>
      </c>
      <c r="D21" s="5" t="inlineStr">
        <is>
          <t>Mouse Wireless</t>
        </is>
      </c>
      <c r="E21" s="3" t="n">
        <v>10</v>
      </c>
      <c r="F21" s="6" t="n">
        <v>708</v>
      </c>
      <c r="G21" s="6">
        <f>E21*F21</f>
        <v/>
      </c>
      <c r="H21" s="3" t="inlineStr">
        <is>
          <t>Carta</t>
        </is>
      </c>
      <c r="I21" s="3" t="inlineStr">
        <is>
          <t>Centro</t>
        </is>
      </c>
      <c r="J21" s="5" t="inlineStr">
        <is>
          <t>Sconto applicato</t>
        </is>
      </c>
    </row>
    <row r="22">
      <c r="A22" s="7" t="inlineStr">
        <is>
          <t>V0020</t>
        </is>
      </c>
      <c r="B22" s="8" t="n">
        <v>45404</v>
      </c>
      <c r="C22" s="9" t="inlineStr">
        <is>
          <t>Francesco Greco</t>
        </is>
      </c>
      <c r="D22" s="9" t="inlineStr">
        <is>
          <t>Router WiFi</t>
        </is>
      </c>
      <c r="E22" s="7" t="n">
        <v>2</v>
      </c>
      <c r="F22" s="10" t="n">
        <v>824</v>
      </c>
      <c r="G22" s="10">
        <f>E22*F22</f>
        <v/>
      </c>
      <c r="H22" s="7" t="inlineStr">
        <is>
          <t>Carta</t>
        </is>
      </c>
      <c r="I22" s="7" t="inlineStr">
        <is>
          <t>Sud</t>
        </is>
      </c>
      <c r="J22" s="9" t="inlineStr">
        <is>
          <t>Cliente fidelizzato</t>
        </is>
      </c>
    </row>
    <row r="23">
      <c r="A23" s="3" t="inlineStr">
        <is>
          <t>V0021</t>
        </is>
      </c>
      <c r="B23" s="4" t="n">
        <v>45420</v>
      </c>
      <c r="C23" s="5" t="inlineStr">
        <is>
          <t>Paolo Colombo</t>
        </is>
      </c>
      <c r="D23" s="5" t="inlineStr">
        <is>
          <t>Mouse Wireless</t>
        </is>
      </c>
      <c r="E23" s="3" t="n">
        <v>4</v>
      </c>
      <c r="F23" s="6" t="n">
        <v>1382</v>
      </c>
      <c r="G23" s="6">
        <f>E23*F23</f>
        <v/>
      </c>
      <c r="H23" s="3" t="inlineStr">
        <is>
          <t>Bonifico</t>
        </is>
      </c>
      <c r="I23" s="3" t="inlineStr">
        <is>
          <t>Nord</t>
        </is>
      </c>
      <c r="J23" s="5" t="inlineStr">
        <is>
          <t>Prima vendita</t>
        </is>
      </c>
    </row>
    <row r="24">
      <c r="A24" s="7" t="inlineStr">
        <is>
          <t>V0022</t>
        </is>
      </c>
      <c r="B24" s="8" t="n">
        <v>45524</v>
      </c>
      <c r="C24" s="9" t="inlineStr">
        <is>
          <t>Silvia Conti</t>
        </is>
      </c>
      <c r="D24" s="9" t="inlineStr">
        <is>
          <t>Cuffie Bluetooth</t>
        </is>
      </c>
      <c r="E24" s="7" t="n">
        <v>6</v>
      </c>
      <c r="F24" s="10" t="n">
        <v>96</v>
      </c>
      <c r="G24" s="10">
        <f>E24*F24</f>
        <v/>
      </c>
      <c r="H24" s="7" t="inlineStr">
        <is>
          <t>Contanti</t>
        </is>
      </c>
      <c r="I24" s="7" t="inlineStr">
        <is>
          <t>Centro</t>
        </is>
      </c>
      <c r="J24" s="9" t="inlineStr">
        <is>
          <t>Cliente fidelizzato</t>
        </is>
      </c>
    </row>
    <row r="25">
      <c r="A25" s="3" t="inlineStr">
        <is>
          <t>V0023</t>
        </is>
      </c>
      <c r="B25" s="4" t="n">
        <v>45465</v>
      </c>
      <c r="C25" s="5" t="inlineStr">
        <is>
          <t>Paolo Colombo</t>
        </is>
      </c>
      <c r="D25" s="5" t="inlineStr">
        <is>
          <t>Scanner Documenti</t>
        </is>
      </c>
      <c r="E25" s="3" t="n">
        <v>5</v>
      </c>
      <c r="F25" s="6" t="n">
        <v>1160</v>
      </c>
      <c r="G25" s="6">
        <f>E25*F25</f>
        <v/>
      </c>
      <c r="H25" s="3" t="inlineStr">
        <is>
          <t>Contanti</t>
        </is>
      </c>
      <c r="I25" s="3" t="inlineStr">
        <is>
          <t>Isole</t>
        </is>
      </c>
      <c r="J25" s="5" t="inlineStr">
        <is>
          <t>Sconto applicato</t>
        </is>
      </c>
    </row>
    <row r="26">
      <c r="A26" s="7" t="inlineStr">
        <is>
          <t>V0024</t>
        </is>
      </c>
      <c r="B26" s="8" t="n">
        <v>45542</v>
      </c>
      <c r="C26" s="9" t="inlineStr">
        <is>
          <t>Giuseppe Verdi</t>
        </is>
      </c>
      <c r="D26" s="9" t="inlineStr">
        <is>
          <t>Laptop Premium</t>
        </is>
      </c>
      <c r="E26" s="7" t="n">
        <v>10</v>
      </c>
      <c r="F26" s="10" t="n">
        <v>686</v>
      </c>
      <c r="G26" s="10">
        <f>E26*F26</f>
        <v/>
      </c>
      <c r="H26" s="7" t="inlineStr">
        <is>
          <t>Bonifico</t>
        </is>
      </c>
      <c r="I26" s="7" t="inlineStr">
        <is>
          <t>Nord</t>
        </is>
      </c>
      <c r="J26" s="9" t="inlineStr">
        <is>
          <t>Sconto applicato</t>
        </is>
      </c>
    </row>
    <row r="27">
      <c r="A27" s="3" t="inlineStr">
        <is>
          <t>V0025</t>
        </is>
      </c>
      <c r="B27" s="4" t="n">
        <v>45573</v>
      </c>
      <c r="C27" s="5" t="inlineStr">
        <is>
          <t>Silvia Conti</t>
        </is>
      </c>
      <c r="D27" s="5" t="inlineStr">
        <is>
          <t>Stampante Laser</t>
        </is>
      </c>
      <c r="E27" s="3" t="n">
        <v>2</v>
      </c>
      <c r="F27" s="6" t="n">
        <v>837</v>
      </c>
      <c r="G27" s="6">
        <f>E27*F27</f>
        <v/>
      </c>
      <c r="H27" s="3" t="inlineStr">
        <is>
          <t>PayPal</t>
        </is>
      </c>
      <c r="I27" s="3" t="inlineStr">
        <is>
          <t>Sud</t>
        </is>
      </c>
      <c r="J27" s="5" t="inlineStr"/>
    </row>
    <row r="28">
      <c r="A28" s="7" t="inlineStr">
        <is>
          <t>V0026</t>
        </is>
      </c>
      <c r="B28" s="8" t="n">
        <v>45602</v>
      </c>
      <c r="C28" s="9" t="inlineStr">
        <is>
          <t>Maria Romano</t>
        </is>
      </c>
      <c r="D28" s="9" t="inlineStr">
        <is>
          <t>SSD 1TB</t>
        </is>
      </c>
      <c r="E28" s="7" t="n">
        <v>3</v>
      </c>
      <c r="F28" s="10" t="n">
        <v>1240</v>
      </c>
      <c r="G28" s="10">
        <f>E28*F28</f>
        <v/>
      </c>
      <c r="H28" s="7" t="inlineStr">
        <is>
          <t>Bonifico</t>
        </is>
      </c>
      <c r="I28" s="7" t="inlineStr">
        <is>
          <t>Nord</t>
        </is>
      </c>
      <c r="J28" s="9" t="inlineStr">
        <is>
          <t>Consegna urgente</t>
        </is>
      </c>
    </row>
    <row r="29">
      <c r="A29" s="3" t="inlineStr">
        <is>
          <t>V0027</t>
        </is>
      </c>
      <c r="B29" s="4" t="n">
        <v>45580</v>
      </c>
      <c r="C29" s="5" t="inlineStr">
        <is>
          <t>Paolo Colombo</t>
        </is>
      </c>
      <c r="D29" s="5" t="inlineStr">
        <is>
          <t>Switch Ethernet</t>
        </is>
      </c>
      <c r="E29" s="3" t="n">
        <v>6</v>
      </c>
      <c r="F29" s="6" t="n">
        <v>1173</v>
      </c>
      <c r="G29" s="6">
        <f>E29*F29</f>
        <v/>
      </c>
      <c r="H29" s="3" t="inlineStr">
        <is>
          <t>PayPal</t>
        </is>
      </c>
      <c r="I29" s="3" t="inlineStr">
        <is>
          <t>Nord</t>
        </is>
      </c>
      <c r="J29" s="5" t="inlineStr">
        <is>
          <t>Sconto applicato</t>
        </is>
      </c>
    </row>
    <row r="30">
      <c r="A30" s="7" t="inlineStr">
        <is>
          <t>V0028</t>
        </is>
      </c>
      <c r="B30" s="8" t="n">
        <v>45409</v>
      </c>
      <c r="C30" s="9" t="inlineStr">
        <is>
          <t>Andrea Gallo</t>
        </is>
      </c>
      <c r="D30" s="9" t="inlineStr">
        <is>
          <t>Switch Ethernet</t>
        </is>
      </c>
      <c r="E30" s="7" t="n">
        <v>3</v>
      </c>
      <c r="F30" s="10" t="n">
        <v>1328</v>
      </c>
      <c r="G30" s="10">
        <f>E30*F30</f>
        <v/>
      </c>
      <c r="H30" s="7" t="inlineStr">
        <is>
          <t>Bonifico</t>
        </is>
      </c>
      <c r="I30" s="7" t="inlineStr">
        <is>
          <t>Centro</t>
        </is>
      </c>
      <c r="J30" s="9" t="inlineStr">
        <is>
          <t>Prima vendita</t>
        </is>
      </c>
    </row>
    <row r="31">
      <c r="A31" s="3" t="inlineStr">
        <is>
          <t>V0029</t>
        </is>
      </c>
      <c r="B31" s="4" t="n">
        <v>45355</v>
      </c>
      <c r="C31" s="5" t="inlineStr">
        <is>
          <t>Chiara Ricci</t>
        </is>
      </c>
      <c r="D31" s="5" t="inlineStr">
        <is>
          <t>Router WiFi</t>
        </is>
      </c>
      <c r="E31" s="3" t="n">
        <v>6</v>
      </c>
      <c r="F31" s="6" t="n">
        <v>467</v>
      </c>
      <c r="G31" s="6">
        <f>E31*F31</f>
        <v/>
      </c>
      <c r="H31" s="3" t="inlineStr">
        <is>
          <t>Contanti</t>
        </is>
      </c>
      <c r="I31" s="3" t="inlineStr">
        <is>
          <t>Sud</t>
        </is>
      </c>
      <c r="J31" s="5" t="inlineStr">
        <is>
          <t>Consegna urgente</t>
        </is>
      </c>
    </row>
    <row r="32">
      <c r="A32" s="7" t="inlineStr">
        <is>
          <t>V0030</t>
        </is>
      </c>
      <c r="B32" s="8" t="n">
        <v>45491</v>
      </c>
      <c r="C32" s="9" t="inlineStr">
        <is>
          <t>Marco Rossi</t>
        </is>
      </c>
      <c r="D32" s="9" t="inlineStr">
        <is>
          <t>Hard Disk 2TB</t>
        </is>
      </c>
      <c r="E32" s="7" t="n">
        <v>1</v>
      </c>
      <c r="F32" s="10" t="n">
        <v>1147</v>
      </c>
      <c r="G32" s="10">
        <f>E32*F32</f>
        <v/>
      </c>
      <c r="H32" s="7" t="inlineStr">
        <is>
          <t>PayPal</t>
        </is>
      </c>
      <c r="I32" s="7" t="inlineStr">
        <is>
          <t>Centro</t>
        </is>
      </c>
      <c r="J32" s="9" t="inlineStr">
        <is>
          <t>Sconto applicato</t>
        </is>
      </c>
    </row>
    <row r="33">
      <c r="A33" s="3" t="inlineStr">
        <is>
          <t>V0031</t>
        </is>
      </c>
      <c r="B33" s="4" t="n">
        <v>45608</v>
      </c>
      <c r="C33" s="5" t="inlineStr">
        <is>
          <t>Silvia Conti</t>
        </is>
      </c>
      <c r="D33" s="5" t="inlineStr">
        <is>
          <t>SSD 1TB</t>
        </is>
      </c>
      <c r="E33" s="3" t="n">
        <v>4</v>
      </c>
      <c r="F33" s="6" t="n">
        <v>924</v>
      </c>
      <c r="G33" s="6">
        <f>E33*F33</f>
        <v/>
      </c>
      <c r="H33" s="3" t="inlineStr">
        <is>
          <t>Bonifico</t>
        </is>
      </c>
      <c r="I33" s="3" t="inlineStr">
        <is>
          <t>Sud</t>
        </is>
      </c>
      <c r="J33" s="5" t="inlineStr">
        <is>
          <t>Prima vendita</t>
        </is>
      </c>
    </row>
    <row r="34">
      <c r="A34" s="7" t="inlineStr">
        <is>
          <t>V0032</t>
        </is>
      </c>
      <c r="B34" s="8" t="n">
        <v>45353</v>
      </c>
      <c r="C34" s="9" t="inlineStr">
        <is>
          <t>Anna Ferrari</t>
        </is>
      </c>
      <c r="D34" s="9" t="inlineStr">
        <is>
          <t>Switch Ethernet</t>
        </is>
      </c>
      <c r="E34" s="7" t="n">
        <v>7</v>
      </c>
      <c r="F34" s="10" t="n">
        <v>49</v>
      </c>
      <c r="G34" s="10">
        <f>E34*F34</f>
        <v/>
      </c>
      <c r="H34" s="7" t="inlineStr">
        <is>
          <t>Bonifico</t>
        </is>
      </c>
      <c r="I34" s="7" t="inlineStr">
        <is>
          <t>Isole</t>
        </is>
      </c>
      <c r="J34" s="9" t="inlineStr">
        <is>
          <t>Cliente fidelizzato</t>
        </is>
      </c>
    </row>
    <row r="35">
      <c r="A35" s="3" t="inlineStr">
        <is>
          <t>V0033</t>
        </is>
      </c>
      <c r="B35" s="4" t="n">
        <v>45485</v>
      </c>
      <c r="C35" s="5" t="inlineStr">
        <is>
          <t>Laura Bianchi</t>
        </is>
      </c>
      <c r="D35" s="5" t="inlineStr">
        <is>
          <t>Router WiFi</t>
        </is>
      </c>
      <c r="E35" s="3" t="n">
        <v>7</v>
      </c>
      <c r="F35" s="6" t="n">
        <v>436</v>
      </c>
      <c r="G35" s="6">
        <f>E35*F35</f>
        <v/>
      </c>
      <c r="H35" s="3" t="inlineStr">
        <is>
          <t>Carta</t>
        </is>
      </c>
      <c r="I35" s="3" t="inlineStr">
        <is>
          <t>Sud</t>
        </is>
      </c>
      <c r="J35" s="5" t="inlineStr">
        <is>
          <t>Prima vendita</t>
        </is>
      </c>
    </row>
    <row r="36">
      <c r="A36" s="7" t="inlineStr">
        <is>
          <t>V0034</t>
        </is>
      </c>
      <c r="B36" s="8" t="n">
        <v>45506</v>
      </c>
      <c r="C36" s="9" t="inlineStr">
        <is>
          <t>Roberto Marino</t>
        </is>
      </c>
      <c r="D36" s="9" t="inlineStr">
        <is>
          <t>Router WiFi</t>
        </is>
      </c>
      <c r="E36" s="7" t="n">
        <v>10</v>
      </c>
      <c r="F36" s="10" t="n">
        <v>827</v>
      </c>
      <c r="G36" s="10">
        <f>E36*F36</f>
        <v/>
      </c>
      <c r="H36" s="7" t="inlineStr">
        <is>
          <t>Contanti</t>
        </is>
      </c>
      <c r="I36" s="7" t="inlineStr">
        <is>
          <t>Centro</t>
        </is>
      </c>
      <c r="J36" s="9" t="inlineStr">
        <is>
          <t>Consegna urgente</t>
        </is>
      </c>
    </row>
    <row r="37">
      <c r="A37" s="3" t="inlineStr">
        <is>
          <t>V0035</t>
        </is>
      </c>
      <c r="B37" s="4" t="n">
        <v>45525</v>
      </c>
      <c r="C37" s="5" t="inlineStr">
        <is>
          <t>Maria Romano</t>
        </is>
      </c>
      <c r="D37" s="5" t="inlineStr">
        <is>
          <t>Monitor 27"</t>
        </is>
      </c>
      <c r="E37" s="3" t="n">
        <v>4</v>
      </c>
      <c r="F37" s="6" t="n">
        <v>1325</v>
      </c>
      <c r="G37" s="6">
        <f>E37*F37</f>
        <v/>
      </c>
      <c r="H37" s="3" t="inlineStr">
        <is>
          <t>Contanti</t>
        </is>
      </c>
      <c r="I37" s="3" t="inlineStr">
        <is>
          <t>Isole</t>
        </is>
      </c>
      <c r="J37" s="5" t="inlineStr">
        <is>
          <t>Cliente fidelizzato</t>
        </is>
      </c>
    </row>
    <row r="38">
      <c r="A38" s="7" t="inlineStr">
        <is>
          <t>V0036</t>
        </is>
      </c>
      <c r="B38" s="8" t="n">
        <v>45507</v>
      </c>
      <c r="C38" s="9" t="inlineStr">
        <is>
          <t>Roberto Marino</t>
        </is>
      </c>
      <c r="D38" s="9" t="inlineStr">
        <is>
          <t>Tastiera Meccanica</t>
        </is>
      </c>
      <c r="E38" s="7" t="n">
        <v>4</v>
      </c>
      <c r="F38" s="10" t="n">
        <v>231</v>
      </c>
      <c r="G38" s="10">
        <f>E38*F38</f>
        <v/>
      </c>
      <c r="H38" s="7" t="inlineStr">
        <is>
          <t>Contanti</t>
        </is>
      </c>
      <c r="I38" s="7" t="inlineStr">
        <is>
          <t>Isole</t>
        </is>
      </c>
      <c r="J38" s="9" t="inlineStr"/>
    </row>
    <row r="39">
      <c r="A39" s="3" t="inlineStr">
        <is>
          <t>V0037</t>
        </is>
      </c>
      <c r="B39" s="4" t="n">
        <v>45576</v>
      </c>
      <c r="C39" s="5" t="inlineStr">
        <is>
          <t>Marco Rossi</t>
        </is>
      </c>
      <c r="D39" s="5" t="inlineStr">
        <is>
          <t>SSD 1TB</t>
        </is>
      </c>
      <c r="E39" s="3" t="n">
        <v>7</v>
      </c>
      <c r="F39" s="6" t="n">
        <v>951</v>
      </c>
      <c r="G39" s="6">
        <f>E39*F39</f>
        <v/>
      </c>
      <c r="H39" s="3" t="inlineStr">
        <is>
          <t>PayPal</t>
        </is>
      </c>
      <c r="I39" s="3" t="inlineStr">
        <is>
          <t>Isole</t>
        </is>
      </c>
      <c r="J39" s="5" t="inlineStr">
        <is>
          <t>Cliente fidelizzato</t>
        </is>
      </c>
    </row>
    <row r="40">
      <c r="A40" s="7" t="inlineStr">
        <is>
          <t>V0038</t>
        </is>
      </c>
      <c r="B40" s="8" t="n">
        <v>45549</v>
      </c>
      <c r="C40" s="9" t="inlineStr">
        <is>
          <t>Giuseppe Verdi</t>
        </is>
      </c>
      <c r="D40" s="9" t="inlineStr">
        <is>
          <t>Cuffie Bluetooth</t>
        </is>
      </c>
      <c r="E40" s="7" t="n">
        <v>9</v>
      </c>
      <c r="F40" s="10" t="n">
        <v>394</v>
      </c>
      <c r="G40" s="10">
        <f>E40*F40</f>
        <v/>
      </c>
      <c r="H40" s="7" t="inlineStr">
        <is>
          <t>Contanti</t>
        </is>
      </c>
      <c r="I40" s="7" t="inlineStr">
        <is>
          <t>Centro</t>
        </is>
      </c>
      <c r="J40" s="9" t="inlineStr">
        <is>
          <t>Consegna urgente</t>
        </is>
      </c>
    </row>
    <row r="41">
      <c r="A41" s="3" t="inlineStr">
        <is>
          <t>V0039</t>
        </is>
      </c>
      <c r="B41" s="4" t="n">
        <v>45403</v>
      </c>
      <c r="C41" s="5" t="inlineStr">
        <is>
          <t>Laura Bianchi</t>
        </is>
      </c>
      <c r="D41" s="5" t="inlineStr">
        <is>
          <t>Switch Ethernet</t>
        </is>
      </c>
      <c r="E41" s="3" t="n">
        <v>1</v>
      </c>
      <c r="F41" s="6" t="n">
        <v>759</v>
      </c>
      <c r="G41" s="6">
        <f>E41*F41</f>
        <v/>
      </c>
      <c r="H41" s="3" t="inlineStr">
        <is>
          <t>Bonifico</t>
        </is>
      </c>
      <c r="I41" s="3" t="inlineStr">
        <is>
          <t>Nord</t>
        </is>
      </c>
      <c r="J41" s="5" t="inlineStr">
        <is>
          <t>Cliente fidelizzato</t>
        </is>
      </c>
    </row>
    <row r="42">
      <c r="A42" s="7" t="inlineStr">
        <is>
          <t>V0040</t>
        </is>
      </c>
      <c r="B42" s="8" t="n">
        <v>45344</v>
      </c>
      <c r="C42" s="9" t="inlineStr">
        <is>
          <t>Marco Rossi</t>
        </is>
      </c>
      <c r="D42" s="9" t="inlineStr">
        <is>
          <t>Hard Disk 2TB</t>
        </is>
      </c>
      <c r="E42" s="7" t="n">
        <v>4</v>
      </c>
      <c r="F42" s="10" t="n">
        <v>1491</v>
      </c>
      <c r="G42" s="10">
        <f>E42*F42</f>
        <v/>
      </c>
      <c r="H42" s="7" t="inlineStr">
        <is>
          <t>Contanti</t>
        </is>
      </c>
      <c r="I42" s="7" t="inlineStr">
        <is>
          <t>Isole</t>
        </is>
      </c>
      <c r="J42" s="9" t="inlineStr">
        <is>
          <t>Cliente fidelizzato</t>
        </is>
      </c>
    </row>
    <row r="43">
      <c r="A43" s="3" t="inlineStr">
        <is>
          <t>V0041</t>
        </is>
      </c>
      <c r="B43" s="4" t="n">
        <v>45402</v>
      </c>
      <c r="C43" s="5" t="inlineStr">
        <is>
          <t>Marco Rossi</t>
        </is>
      </c>
      <c r="D43" s="5" t="inlineStr">
        <is>
          <t>Monitor 27"</t>
        </is>
      </c>
      <c r="E43" s="3" t="n">
        <v>3</v>
      </c>
      <c r="F43" s="6" t="n">
        <v>774</v>
      </c>
      <c r="G43" s="6">
        <f>E43*F43</f>
        <v/>
      </c>
      <c r="H43" s="3" t="inlineStr">
        <is>
          <t>Carta</t>
        </is>
      </c>
      <c r="I43" s="3" t="inlineStr">
        <is>
          <t>Isole</t>
        </is>
      </c>
      <c r="J43" s="5" t="inlineStr">
        <is>
          <t>Cliente fidelizzato</t>
        </is>
      </c>
    </row>
    <row r="44">
      <c r="A44" s="7" t="inlineStr">
        <is>
          <t>V0042</t>
        </is>
      </c>
      <c r="B44" s="8" t="n">
        <v>45521</v>
      </c>
      <c r="C44" s="9" t="inlineStr">
        <is>
          <t>Roberto Marino</t>
        </is>
      </c>
      <c r="D44" s="9" t="inlineStr">
        <is>
          <t>Mouse Wireless</t>
        </is>
      </c>
      <c r="E44" s="7" t="n">
        <v>2</v>
      </c>
      <c r="F44" s="10" t="n">
        <v>859</v>
      </c>
      <c r="G44" s="10">
        <f>E44*F44</f>
        <v/>
      </c>
      <c r="H44" s="7" t="inlineStr">
        <is>
          <t>Bonifico</t>
        </is>
      </c>
      <c r="I44" s="7" t="inlineStr">
        <is>
          <t>Nord</t>
        </is>
      </c>
      <c r="J44" s="9" t="inlineStr">
        <is>
          <t>Prima vendita</t>
        </is>
      </c>
    </row>
    <row r="45">
      <c r="A45" s="3" t="inlineStr">
        <is>
          <t>V0043</t>
        </is>
      </c>
      <c r="B45" s="4" t="n">
        <v>45603</v>
      </c>
      <c r="C45" s="5" t="inlineStr">
        <is>
          <t>Laura Bianchi</t>
        </is>
      </c>
      <c r="D45" s="5" t="inlineStr">
        <is>
          <t>Router WiFi</t>
        </is>
      </c>
      <c r="E45" s="3" t="n">
        <v>10</v>
      </c>
      <c r="F45" s="6" t="n">
        <v>1296</v>
      </c>
      <c r="G45" s="6">
        <f>E45*F45</f>
        <v/>
      </c>
      <c r="H45" s="3" t="inlineStr">
        <is>
          <t>PayPal</t>
        </is>
      </c>
      <c r="I45" s="3" t="inlineStr">
        <is>
          <t>Nord</t>
        </is>
      </c>
      <c r="J45" s="5" t="inlineStr">
        <is>
          <t>Sconto applicato</t>
        </is>
      </c>
    </row>
    <row r="46">
      <c r="A46" s="7" t="inlineStr">
        <is>
          <t>V0044</t>
        </is>
      </c>
      <c r="B46" s="8" t="n">
        <v>45590</v>
      </c>
      <c r="C46" s="9" t="inlineStr">
        <is>
          <t>Andrea Gallo</t>
        </is>
      </c>
      <c r="D46" s="9" t="inlineStr">
        <is>
          <t>Mouse Wireless</t>
        </is>
      </c>
      <c r="E46" s="7" t="n">
        <v>8</v>
      </c>
      <c r="F46" s="10" t="n">
        <v>1081</v>
      </c>
      <c r="G46" s="10">
        <f>E46*F46</f>
        <v/>
      </c>
      <c r="H46" s="7" t="inlineStr">
        <is>
          <t>Bonifico</t>
        </is>
      </c>
      <c r="I46" s="7" t="inlineStr">
        <is>
          <t>Sud</t>
        </is>
      </c>
      <c r="J46" s="9" t="inlineStr">
        <is>
          <t>Consegna urgente</t>
        </is>
      </c>
    </row>
    <row r="47">
      <c r="A47" s="3" t="inlineStr">
        <is>
          <t>V0045</t>
        </is>
      </c>
      <c r="B47" s="4" t="n">
        <v>45307</v>
      </c>
      <c r="C47" s="5" t="inlineStr">
        <is>
          <t>Elena Russo</t>
        </is>
      </c>
      <c r="D47" s="5" t="inlineStr">
        <is>
          <t>Router WiFi</t>
        </is>
      </c>
      <c r="E47" s="3" t="n">
        <v>10</v>
      </c>
      <c r="F47" s="6" t="n">
        <v>208</v>
      </c>
      <c r="G47" s="6">
        <f>E47*F47</f>
        <v/>
      </c>
      <c r="H47" s="3" t="inlineStr">
        <is>
          <t>Bonifico</t>
        </is>
      </c>
      <c r="I47" s="3" t="inlineStr">
        <is>
          <t>Centro</t>
        </is>
      </c>
      <c r="J47" s="5" t="inlineStr">
        <is>
          <t>Consegna urgente</t>
        </is>
      </c>
    </row>
    <row r="48">
      <c r="A48" s="7" t="inlineStr">
        <is>
          <t>V0046</t>
        </is>
      </c>
      <c r="B48" s="8" t="n">
        <v>45421</v>
      </c>
      <c r="C48" s="9" t="inlineStr">
        <is>
          <t>Giuseppe Verdi</t>
        </is>
      </c>
      <c r="D48" s="9" t="inlineStr">
        <is>
          <t>Cuffie Bluetooth</t>
        </is>
      </c>
      <c r="E48" s="7" t="n">
        <v>3</v>
      </c>
      <c r="F48" s="10" t="n">
        <v>313</v>
      </c>
      <c r="G48" s="10">
        <f>E48*F48</f>
        <v/>
      </c>
      <c r="H48" s="7" t="inlineStr">
        <is>
          <t>Contanti</t>
        </is>
      </c>
      <c r="I48" s="7" t="inlineStr">
        <is>
          <t>Centro</t>
        </is>
      </c>
      <c r="J48" s="9" t="inlineStr">
        <is>
          <t>Cliente fidelizzato</t>
        </is>
      </c>
    </row>
    <row r="49">
      <c r="A49" s="3" t="inlineStr">
        <is>
          <t>V0047</t>
        </is>
      </c>
      <c r="B49" s="4" t="n">
        <v>45445</v>
      </c>
      <c r="C49" s="5" t="inlineStr">
        <is>
          <t>Elena Russo</t>
        </is>
      </c>
      <c r="D49" s="5" t="inlineStr">
        <is>
          <t>Monitor 27"</t>
        </is>
      </c>
      <c r="E49" s="3" t="n">
        <v>3</v>
      </c>
      <c r="F49" s="6" t="n">
        <v>1203</v>
      </c>
      <c r="G49" s="6">
        <f>E49*F49</f>
        <v/>
      </c>
      <c r="H49" s="3" t="inlineStr">
        <is>
          <t>PayPal</t>
        </is>
      </c>
      <c r="I49" s="3" t="inlineStr">
        <is>
          <t>Centro</t>
        </is>
      </c>
      <c r="J49" s="5" t="inlineStr">
        <is>
          <t>Cliente fidelizzato</t>
        </is>
      </c>
    </row>
    <row r="50">
      <c r="A50" s="7" t="inlineStr">
        <is>
          <t>V0048</t>
        </is>
      </c>
      <c r="B50" s="8" t="n">
        <v>45529</v>
      </c>
      <c r="C50" s="9" t="inlineStr">
        <is>
          <t>Roberto Marino</t>
        </is>
      </c>
      <c r="D50" s="9" t="inlineStr">
        <is>
          <t>SSD 1TB</t>
        </is>
      </c>
      <c r="E50" s="7" t="n">
        <v>4</v>
      </c>
      <c r="F50" s="10" t="n">
        <v>559</v>
      </c>
      <c r="G50" s="10">
        <f>E50*F50</f>
        <v/>
      </c>
      <c r="H50" s="7" t="inlineStr">
        <is>
          <t>Bonifico</t>
        </is>
      </c>
      <c r="I50" s="7" t="inlineStr">
        <is>
          <t>Sud</t>
        </is>
      </c>
      <c r="J50" s="9" t="inlineStr">
        <is>
          <t>Cliente fidelizzato</t>
        </is>
      </c>
    </row>
    <row r="51">
      <c r="A51" s="3" t="inlineStr">
        <is>
          <t>V0049</t>
        </is>
      </c>
      <c r="B51" s="4" t="n">
        <v>45561</v>
      </c>
      <c r="C51" s="5" t="inlineStr">
        <is>
          <t>Chiara Ricci</t>
        </is>
      </c>
      <c r="D51" s="5" t="inlineStr">
        <is>
          <t>Scanner Documenti</t>
        </is>
      </c>
      <c r="E51" s="3" t="n">
        <v>4</v>
      </c>
      <c r="F51" s="6" t="n">
        <v>660</v>
      </c>
      <c r="G51" s="6">
        <f>E51*F51</f>
        <v/>
      </c>
      <c r="H51" s="3" t="inlineStr">
        <is>
          <t>Carta</t>
        </is>
      </c>
      <c r="I51" s="3" t="inlineStr">
        <is>
          <t>Centro</t>
        </is>
      </c>
      <c r="J51" s="5" t="inlineStr"/>
    </row>
    <row r="52">
      <c r="A52" s="7" t="inlineStr">
        <is>
          <t>V0050</t>
        </is>
      </c>
      <c r="B52" s="8" t="n">
        <v>45319</v>
      </c>
      <c r="C52" s="9" t="inlineStr">
        <is>
          <t>Francesco Greco</t>
        </is>
      </c>
      <c r="D52" s="9" t="inlineStr">
        <is>
          <t>Cuffie Bluetooth</t>
        </is>
      </c>
      <c r="E52" s="7" t="n">
        <v>2</v>
      </c>
      <c r="F52" s="10" t="n">
        <v>497</v>
      </c>
      <c r="G52" s="10">
        <f>E52*F52</f>
        <v/>
      </c>
      <c r="H52" s="7" t="inlineStr">
        <is>
          <t>Contanti</t>
        </is>
      </c>
      <c r="I52" s="7" t="inlineStr">
        <is>
          <t>Isole</t>
        </is>
      </c>
      <c r="J52" s="9" t="inlineStr">
        <is>
          <t>Consegna urgente</t>
        </is>
      </c>
    </row>
    <row r="53">
      <c r="F53" s="11" t="inlineStr">
        <is>
          <t>TOTALE:</t>
        </is>
      </c>
      <c r="G53" s="12">
        <f>SUM(G3:G52)</f>
        <v/>
      </c>
    </row>
  </sheetData>
  <mergeCells count="1">
    <mergeCell ref="A1:J1"/>
  </mergeCells>
  <dataValidations count="4">
    <dataValidation sqref="D3:D1000" showErrorMessage="1" showInputMessage="1" allowBlank="0" errorTitle="Prodotto non valido" error="Inserisci un prodotto valido dalla lista" type="list">
      <formula1>"Laptop Premium,Mouse Wireless,Tastiera Meccanica,Monitor 27",Webcam HD,Cuffie Bluetooth,Stampante Laser,Scanner Documenti,Hard Disk 2TB,SSD 1TB,Router WiFi,Switch Ethernet"</formula1>
    </dataValidation>
    <dataValidation sqref="C3:C1000" showErrorMessage="1" showInputMessage="1" allowBlank="0" errorTitle="Cliente non valido" error="Inserisci un cliente valido dalla lista" type="list">
      <formula1>"Marco Rossi,Laura Bianchi,Giuseppe Verdi,Anna Ferrari,Paolo Colombo,Maria Romano,Francesco Greco,Elena Russo,Andrea Gallo,Silvia Conti,Roberto Marino,Chiara Ricci"</formula1>
    </dataValidation>
    <dataValidation sqref="H3:H1000" showErrorMessage="1" showInputMessage="1" allowBlank="0" type="list">
      <formula1>"Contanti,Carta,Bonifico,PayPal"</formula1>
    </dataValidation>
    <dataValidation sqref="I3:I1000" showErrorMessage="1" showInputMessage="1" allowBlank="0" type="list">
      <formula1>"Nord,Centro,Sud,Isole"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3B82F6"/>
    <outlinePr summaryBelow="1" summaryRight="1"/>
    <pageSetUpPr/>
  </sheetPr>
  <dimension ref="A1:H12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30" customHeight="1">
      <c r="A1" s="13" t="inlineStr">
        <is>
          <t>📊 DASHBOARD VENDITE</t>
        </is>
      </c>
    </row>
    <row r="3">
      <c r="A3" s="2" t="inlineStr">
        <is>
          <t>Totale Vendite</t>
        </is>
      </c>
      <c r="C3" s="2" t="inlineStr">
        <is>
          <t>Numero Ordini</t>
        </is>
      </c>
      <c r="E3" s="2" t="inlineStr">
        <is>
          <t>Valore Medio</t>
        </is>
      </c>
      <c r="G3" s="2" t="inlineStr">
        <is>
          <t>Miglior Prodotto</t>
        </is>
      </c>
    </row>
    <row r="4" ht="25" customHeight="1">
      <c r="A4" s="14">
        <f>SUM('Registro Vendite'!G3:G52)</f>
        <v/>
      </c>
      <c r="C4" s="15">
        <f>COUNTA('Registro Vendite'!A3:A52)</f>
        <v/>
      </c>
      <c r="E4" s="14">
        <f>AVERAGE('Registro Vendite'!G3:G52)</f>
        <v/>
      </c>
      <c r="G4" s="16" t="inlineStr">
        <is>
          <t>Monitor 27"</t>
        </is>
      </c>
    </row>
    <row r="6">
      <c r="A6" s="17" t="inlineStr">
        <is>
          <t>Riepilogo per Regione</t>
        </is>
      </c>
      <c r="F6" s="17" t="inlineStr">
        <is>
          <t>Top 5 Prodotti</t>
        </is>
      </c>
    </row>
    <row r="7">
      <c r="A7" s="18" t="inlineStr">
        <is>
          <t>Regione</t>
        </is>
      </c>
      <c r="B7" s="18" t="inlineStr">
        <is>
          <t>N. Vendite</t>
        </is>
      </c>
      <c r="C7" s="18" t="inlineStr">
        <is>
          <t>Fatturato (€)</t>
        </is>
      </c>
      <c r="D7" s="18" t="inlineStr">
        <is>
          <t>% sul Totale</t>
        </is>
      </c>
      <c r="F7" s="18" t="inlineStr">
        <is>
          <t>Prodotto</t>
        </is>
      </c>
      <c r="G7" s="18" t="inlineStr">
        <is>
          <t>Quantità</t>
        </is>
      </c>
      <c r="H7" s="18" t="inlineStr">
        <is>
          <t>Fatturato (€)</t>
        </is>
      </c>
    </row>
    <row r="8">
      <c r="A8" s="9" t="inlineStr">
        <is>
          <t>Nord</t>
        </is>
      </c>
      <c r="B8" s="7">
        <f>COUNTIF('Registro Vendite'!I3:I52,A8)</f>
        <v/>
      </c>
      <c r="C8" s="19">
        <f>SUMIF('Registro Vendite'!I3:I52,A8,'Registro Vendite'!G3:G52)</f>
        <v/>
      </c>
      <c r="D8" s="20">
        <f>C8/SUM(C8:C11)</f>
        <v/>
      </c>
      <c r="F8" s="9" t="inlineStr">
        <is>
          <t>Monitor 27"</t>
        </is>
      </c>
      <c r="G8" s="7" t="n">
        <v>45</v>
      </c>
      <c r="H8" s="21" t="n">
        <v>32500</v>
      </c>
    </row>
    <row r="9">
      <c r="A9" s="5" t="inlineStr">
        <is>
          <t>Centro</t>
        </is>
      </c>
      <c r="B9" s="3">
        <f>COUNTIF('Registro Vendite'!I3:I52,A9)</f>
        <v/>
      </c>
      <c r="C9" s="22">
        <f>SUMIF('Registro Vendite'!I3:I52,A9,'Registro Vendite'!G3:G52)</f>
        <v/>
      </c>
      <c r="D9" s="23">
        <f>C9/SUM(C8:C11)</f>
        <v/>
      </c>
      <c r="F9" s="5" t="inlineStr">
        <is>
          <t>Laptop Premium</t>
        </is>
      </c>
      <c r="G9" s="3" t="n">
        <v>38</v>
      </c>
      <c r="H9" s="24" t="n">
        <v>42000</v>
      </c>
    </row>
    <row r="10">
      <c r="A10" s="9" t="inlineStr">
        <is>
          <t>Sud</t>
        </is>
      </c>
      <c r="B10" s="7">
        <f>COUNTIF('Registro Vendite'!I3:I52,A10)</f>
        <v/>
      </c>
      <c r="C10" s="19">
        <f>SUMIF('Registro Vendite'!I3:I52,A10,'Registro Vendite'!G3:G52)</f>
        <v/>
      </c>
      <c r="D10" s="20">
        <f>C10/SUM(C8:C11)</f>
        <v/>
      </c>
      <c r="F10" s="9" t="inlineStr">
        <is>
          <t>SSD 1TB</t>
        </is>
      </c>
      <c r="G10" s="7" t="n">
        <v>52</v>
      </c>
      <c r="H10" s="21" t="n">
        <v>18200</v>
      </c>
    </row>
    <row r="11">
      <c r="A11" s="5" t="inlineStr">
        <is>
          <t>Isole</t>
        </is>
      </c>
      <c r="B11" s="3">
        <f>COUNTIF('Registro Vendite'!I3:I52,A11)</f>
        <v/>
      </c>
      <c r="C11" s="22">
        <f>SUMIF('Registro Vendite'!I3:I52,A11,'Registro Vendite'!G3:G52)</f>
        <v/>
      </c>
      <c r="D11" s="23">
        <f>C11/SUM(C8:C11)</f>
        <v/>
      </c>
      <c r="F11" s="5" t="inlineStr">
        <is>
          <t>Tastiera Meccanica</t>
        </is>
      </c>
      <c r="G11" s="3" t="n">
        <v>67</v>
      </c>
      <c r="H11" s="24" t="n">
        <v>8900</v>
      </c>
    </row>
    <row r="12">
      <c r="F12" s="9" t="inlineStr">
        <is>
          <t>Cuffie Bluetooth</t>
        </is>
      </c>
      <c r="G12" s="7" t="n">
        <v>71</v>
      </c>
      <c r="H12" s="21" t="n">
        <v>6400</v>
      </c>
    </row>
  </sheetData>
  <mergeCells count="11">
    <mergeCell ref="A1:H1"/>
    <mergeCell ref="A3:B3"/>
    <mergeCell ref="A4:B4"/>
    <mergeCell ref="C3:D3"/>
    <mergeCell ref="C4:D4"/>
    <mergeCell ref="E3:F3"/>
    <mergeCell ref="E4:F4"/>
    <mergeCell ref="G3:H3"/>
    <mergeCell ref="G4:H4"/>
    <mergeCell ref="A6:D6"/>
    <mergeCell ref="F6:H6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F59E0B"/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12" customWidth="1" min="1" max="1"/>
    <col width="25" customWidth="1" min="2" max="2"/>
    <col width="20" customWidth="1" min="3" max="3"/>
    <col width="15" customWidth="1" min="4" max="4"/>
  </cols>
  <sheetData>
    <row r="1">
      <c r="A1" s="25" t="inlineStr">
        <is>
          <t>CATALOGO PRODOTTI</t>
        </is>
      </c>
    </row>
    <row r="2">
      <c r="A2" s="2" t="inlineStr">
        <is>
          <t>Codice</t>
        </is>
      </c>
      <c r="B2" s="2" t="inlineStr">
        <is>
          <t>Nome Prodotto</t>
        </is>
      </c>
      <c r="C2" s="2" t="inlineStr">
        <is>
          <t>Prezzo Unitario (€)</t>
        </is>
      </c>
      <c r="D2" s="2" t="inlineStr">
        <is>
          <t>Categoria</t>
        </is>
      </c>
    </row>
    <row r="3">
      <c r="A3" s="3" t="inlineStr">
        <is>
          <t>PRD001</t>
        </is>
      </c>
      <c r="B3" s="5" t="inlineStr">
        <is>
          <t>Laptop Premium</t>
        </is>
      </c>
      <c r="C3" s="22" t="n">
        <v>280</v>
      </c>
      <c r="D3" s="3" t="inlineStr">
        <is>
          <t>Periferiche</t>
        </is>
      </c>
    </row>
    <row r="4">
      <c r="A4" s="7" t="inlineStr">
        <is>
          <t>PRD002</t>
        </is>
      </c>
      <c r="B4" s="9" t="inlineStr">
        <is>
          <t>Mouse Wireless</t>
        </is>
      </c>
      <c r="C4" s="19" t="n">
        <v>507</v>
      </c>
      <c r="D4" s="7" t="inlineStr">
        <is>
          <t>Storage</t>
        </is>
      </c>
    </row>
    <row r="5">
      <c r="A5" s="3" t="inlineStr">
        <is>
          <t>PRD003</t>
        </is>
      </c>
      <c r="B5" s="5" t="inlineStr">
        <is>
          <t>Tastiera Meccanica</t>
        </is>
      </c>
      <c r="C5" s="22" t="n">
        <v>758</v>
      </c>
      <c r="D5" s="3" t="inlineStr">
        <is>
          <t>Storage</t>
        </is>
      </c>
    </row>
    <row r="6">
      <c r="A6" s="7" t="inlineStr">
        <is>
          <t>PRD004</t>
        </is>
      </c>
      <c r="B6" s="9" t="inlineStr">
        <is>
          <t>Monitor 27"</t>
        </is>
      </c>
      <c r="C6" s="19" t="n">
        <v>1356</v>
      </c>
      <c r="D6" s="7" t="inlineStr">
        <is>
          <t>Periferiche</t>
        </is>
      </c>
    </row>
    <row r="7">
      <c r="A7" s="3" t="inlineStr">
        <is>
          <t>PRD005</t>
        </is>
      </c>
      <c r="B7" s="5" t="inlineStr">
        <is>
          <t>Webcam HD</t>
        </is>
      </c>
      <c r="C7" s="22" t="n">
        <v>1070</v>
      </c>
      <c r="D7" s="3" t="inlineStr">
        <is>
          <t>Rete</t>
        </is>
      </c>
    </row>
    <row r="8">
      <c r="A8" s="7" t="inlineStr">
        <is>
          <t>PRD006</t>
        </is>
      </c>
      <c r="B8" s="9" t="inlineStr">
        <is>
          <t>Cuffie Bluetooth</t>
        </is>
      </c>
      <c r="C8" s="19" t="n">
        <v>458</v>
      </c>
      <c r="D8" s="7" t="inlineStr">
        <is>
          <t>Periferiche</t>
        </is>
      </c>
    </row>
    <row r="9">
      <c r="A9" s="3" t="inlineStr">
        <is>
          <t>PRD007</t>
        </is>
      </c>
      <c r="B9" s="5" t="inlineStr">
        <is>
          <t>Stampante Laser</t>
        </is>
      </c>
      <c r="C9" s="22" t="n">
        <v>1310</v>
      </c>
      <c r="D9" s="3" t="inlineStr">
        <is>
          <t>Periferiche</t>
        </is>
      </c>
    </row>
    <row r="10">
      <c r="A10" s="7" t="inlineStr">
        <is>
          <t>PRD008</t>
        </is>
      </c>
      <c r="B10" s="9" t="inlineStr">
        <is>
          <t>Scanner Documenti</t>
        </is>
      </c>
      <c r="C10" s="19" t="n">
        <v>1254</v>
      </c>
      <c r="D10" s="7" t="inlineStr">
        <is>
          <t>Rete</t>
        </is>
      </c>
    </row>
    <row r="11">
      <c r="A11" s="3" t="inlineStr">
        <is>
          <t>PRD009</t>
        </is>
      </c>
      <c r="B11" s="5" t="inlineStr">
        <is>
          <t>Hard Disk 2TB</t>
        </is>
      </c>
      <c r="C11" s="22" t="n">
        <v>571</v>
      </c>
      <c r="D11" s="3" t="inlineStr">
        <is>
          <t>Periferiche</t>
        </is>
      </c>
    </row>
    <row r="12">
      <c r="A12" s="7" t="inlineStr">
        <is>
          <t>PRD010</t>
        </is>
      </c>
      <c r="B12" s="9" t="inlineStr">
        <is>
          <t>SSD 1TB</t>
        </is>
      </c>
      <c r="C12" s="19" t="n">
        <v>828</v>
      </c>
      <c r="D12" s="7" t="inlineStr">
        <is>
          <t>Rete</t>
        </is>
      </c>
    </row>
    <row r="13">
      <c r="A13" s="3" t="inlineStr">
        <is>
          <t>PRD011</t>
        </is>
      </c>
      <c r="B13" s="5" t="inlineStr">
        <is>
          <t>Router WiFi</t>
        </is>
      </c>
      <c r="C13" s="22" t="n">
        <v>1244</v>
      </c>
      <c r="D13" s="3" t="inlineStr">
        <is>
          <t>Periferiche</t>
        </is>
      </c>
    </row>
    <row r="14">
      <c r="A14" s="7" t="inlineStr">
        <is>
          <t>PRD012</t>
        </is>
      </c>
      <c r="B14" s="9" t="inlineStr">
        <is>
          <t>Switch Ethernet</t>
        </is>
      </c>
      <c r="C14" s="19" t="n">
        <v>822</v>
      </c>
      <c r="D14" s="7" t="inlineStr">
        <is>
          <t>Storage</t>
        </is>
      </c>
    </row>
  </sheetData>
  <mergeCells count="1">
    <mergeCell ref="A1:D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8B5CF6"/>
    <outlinePr summaryBelow="1" summaryRight="1"/>
    <pageSetUpPr/>
  </sheetPr>
  <dimension ref="A1:E14"/>
  <sheetViews>
    <sheetView workbookViewId="0">
      <selection activeCell="A1" sqref="A1"/>
    </sheetView>
  </sheetViews>
  <sheetFormatPr baseColWidth="8" defaultRowHeight="15"/>
  <cols>
    <col width="12" customWidth="1" min="1" max="1"/>
    <col width="20" customWidth="1" min="2" max="2"/>
    <col width="25" customWidth="1" min="3" max="3"/>
    <col width="18" customWidth="1" min="4" max="4"/>
    <col width="12" customWidth="1" min="5" max="5"/>
  </cols>
  <sheetData>
    <row r="1">
      <c r="A1" s="25" t="inlineStr">
        <is>
          <t>ANAGRAFICA CLIENTI</t>
        </is>
      </c>
    </row>
    <row r="2">
      <c r="A2" s="2" t="inlineStr">
        <is>
          <t>ID Cliente</t>
        </is>
      </c>
      <c r="B2" s="2" t="inlineStr">
        <is>
          <t>Nome Completo</t>
        </is>
      </c>
      <c r="C2" s="2" t="inlineStr">
        <is>
          <t>Email</t>
        </is>
      </c>
      <c r="D2" s="2" t="inlineStr">
        <is>
          <t>Telefono</t>
        </is>
      </c>
      <c r="E2" s="2" t="inlineStr">
        <is>
          <t>Regione</t>
        </is>
      </c>
    </row>
    <row r="3">
      <c r="A3" s="3" t="inlineStr">
        <is>
          <t>CLI001</t>
        </is>
      </c>
      <c r="B3" s="5" t="inlineStr">
        <is>
          <t>Marco Rossi</t>
        </is>
      </c>
      <c r="C3" s="5" t="inlineStr">
        <is>
          <t>marco.rossi@email.it</t>
        </is>
      </c>
      <c r="D3" s="5" t="inlineStr">
        <is>
          <t>+39 350 2895162</t>
        </is>
      </c>
      <c r="E3" s="3" t="inlineStr">
        <is>
          <t>Isole</t>
        </is>
      </c>
    </row>
    <row r="4">
      <c r="A4" s="7" t="inlineStr">
        <is>
          <t>CLI002</t>
        </is>
      </c>
      <c r="B4" s="9" t="inlineStr">
        <is>
          <t>Laura Bianchi</t>
        </is>
      </c>
      <c r="C4" s="9" t="inlineStr">
        <is>
          <t>laura.bianchi@email.it</t>
        </is>
      </c>
      <c r="D4" s="9" t="inlineStr">
        <is>
          <t>+39 392 2909045</t>
        </is>
      </c>
      <c r="E4" s="7" t="inlineStr">
        <is>
          <t>Isole</t>
        </is>
      </c>
    </row>
    <row r="5">
      <c r="A5" s="3" t="inlineStr">
        <is>
          <t>CLI003</t>
        </is>
      </c>
      <c r="B5" s="5" t="inlineStr">
        <is>
          <t>Giuseppe Verdi</t>
        </is>
      </c>
      <c r="C5" s="5" t="inlineStr">
        <is>
          <t>giuseppe.verdi@email.it</t>
        </is>
      </c>
      <c r="D5" s="5" t="inlineStr">
        <is>
          <t>+39 360 5985181</t>
        </is>
      </c>
      <c r="E5" s="3" t="inlineStr">
        <is>
          <t>Nord</t>
        </is>
      </c>
    </row>
    <row r="6">
      <c r="A6" s="7" t="inlineStr">
        <is>
          <t>CLI004</t>
        </is>
      </c>
      <c r="B6" s="9" t="inlineStr">
        <is>
          <t>Anna Ferrari</t>
        </is>
      </c>
      <c r="C6" s="9" t="inlineStr">
        <is>
          <t>anna.ferrari@email.it</t>
        </is>
      </c>
      <c r="D6" s="9" t="inlineStr">
        <is>
          <t>+39 313 5838620</t>
        </is>
      </c>
      <c r="E6" s="7" t="inlineStr">
        <is>
          <t>Isole</t>
        </is>
      </c>
    </row>
    <row r="7">
      <c r="A7" s="3" t="inlineStr">
        <is>
          <t>CLI005</t>
        </is>
      </c>
      <c r="B7" s="5" t="inlineStr">
        <is>
          <t>Paolo Colombo</t>
        </is>
      </c>
      <c r="C7" s="5" t="inlineStr">
        <is>
          <t>paolo.colombo@email.it</t>
        </is>
      </c>
      <c r="D7" s="5" t="inlineStr">
        <is>
          <t>+39 378 9691748</t>
        </is>
      </c>
      <c r="E7" s="3" t="inlineStr">
        <is>
          <t>Sud</t>
        </is>
      </c>
    </row>
    <row r="8">
      <c r="A8" s="7" t="inlineStr">
        <is>
          <t>CLI006</t>
        </is>
      </c>
      <c r="B8" s="9" t="inlineStr">
        <is>
          <t>Maria Romano</t>
        </is>
      </c>
      <c r="C8" s="9" t="inlineStr">
        <is>
          <t>maria.romano@email.it</t>
        </is>
      </c>
      <c r="D8" s="9" t="inlineStr">
        <is>
          <t>+39 369 4566519</t>
        </is>
      </c>
      <c r="E8" s="7" t="inlineStr">
        <is>
          <t>Sud</t>
        </is>
      </c>
    </row>
    <row r="9">
      <c r="A9" s="3" t="inlineStr">
        <is>
          <t>CLI007</t>
        </is>
      </c>
      <c r="B9" s="5" t="inlineStr">
        <is>
          <t>Francesco Greco</t>
        </is>
      </c>
      <c r="C9" s="5" t="inlineStr">
        <is>
          <t>francesco.greco@email.it</t>
        </is>
      </c>
      <c r="D9" s="5" t="inlineStr">
        <is>
          <t>+39 342 7774148</t>
        </is>
      </c>
      <c r="E9" s="3" t="inlineStr">
        <is>
          <t>Isole</t>
        </is>
      </c>
    </row>
    <row r="10">
      <c r="A10" s="7" t="inlineStr">
        <is>
          <t>CLI008</t>
        </is>
      </c>
      <c r="B10" s="9" t="inlineStr">
        <is>
          <t>Elena Russo</t>
        </is>
      </c>
      <c r="C10" s="9" t="inlineStr">
        <is>
          <t>elena.russo@email.it</t>
        </is>
      </c>
      <c r="D10" s="9" t="inlineStr">
        <is>
          <t>+39 319 8321298</t>
        </is>
      </c>
      <c r="E10" s="7" t="inlineStr">
        <is>
          <t>Sud</t>
        </is>
      </c>
    </row>
    <row r="11">
      <c r="A11" s="3" t="inlineStr">
        <is>
          <t>CLI009</t>
        </is>
      </c>
      <c r="B11" s="5" t="inlineStr">
        <is>
          <t>Andrea Gallo</t>
        </is>
      </c>
      <c r="C11" s="5" t="inlineStr">
        <is>
          <t>andrea.gallo@email.it</t>
        </is>
      </c>
      <c r="D11" s="5" t="inlineStr">
        <is>
          <t>+39 385 1716382</t>
        </is>
      </c>
      <c r="E11" s="3" t="inlineStr">
        <is>
          <t>Sud</t>
        </is>
      </c>
    </row>
    <row r="12">
      <c r="A12" s="7" t="inlineStr">
        <is>
          <t>CLI010</t>
        </is>
      </c>
      <c r="B12" s="9" t="inlineStr">
        <is>
          <t>Silvia Conti</t>
        </is>
      </c>
      <c r="C12" s="9" t="inlineStr">
        <is>
          <t>silvia.conti@email.it</t>
        </is>
      </c>
      <c r="D12" s="9" t="inlineStr">
        <is>
          <t>+39 317 5667764</t>
        </is>
      </c>
      <c r="E12" s="7" t="inlineStr">
        <is>
          <t>Isole</t>
        </is>
      </c>
    </row>
    <row r="13">
      <c r="A13" s="3" t="inlineStr">
        <is>
          <t>CLI011</t>
        </is>
      </c>
      <c r="B13" s="5" t="inlineStr">
        <is>
          <t>Roberto Marino</t>
        </is>
      </c>
      <c r="C13" s="5" t="inlineStr">
        <is>
          <t>roberto.marino@email.it</t>
        </is>
      </c>
      <c r="D13" s="5" t="inlineStr">
        <is>
          <t>+39 361 9049316</t>
        </is>
      </c>
      <c r="E13" s="3" t="inlineStr">
        <is>
          <t>Sud</t>
        </is>
      </c>
    </row>
    <row r="14">
      <c r="A14" s="7" t="inlineStr">
        <is>
          <t>CLI012</t>
        </is>
      </c>
      <c r="B14" s="9" t="inlineStr">
        <is>
          <t>Chiara Ricci</t>
        </is>
      </c>
      <c r="C14" s="9" t="inlineStr">
        <is>
          <t>chiara.ricci@email.it</t>
        </is>
      </c>
      <c r="D14" s="9" t="inlineStr">
        <is>
          <t>+39 313 8858069</t>
        </is>
      </c>
      <c r="E14" s="7" t="inlineStr">
        <is>
          <t>Centro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B7280"/>
    <outlinePr summaryBelow="1" summaryRight="1"/>
    <pageSetUpPr/>
  </sheetPr>
  <dimension ref="A1:D29"/>
  <sheetViews>
    <sheetView workbookViewId="0">
      <selection activeCell="A1" sqref="A1"/>
    </sheetView>
  </sheetViews>
  <sheetFormatPr baseColWidth="8" defaultRowHeight="15"/>
  <cols>
    <col width="15" customWidth="1" min="1" max="1"/>
    <col width="35" customWidth="1" min="2" max="2"/>
    <col width="50" customWidth="1" min="3" max="3"/>
    <col width="15" customWidth="1" min="4" max="4"/>
  </cols>
  <sheetData>
    <row r="1" ht="30" customHeight="1">
      <c r="A1" s="1" t="inlineStr">
        <is>
          <t>📖 GUIDA ALL'USO - GESTIONE VENDITE</t>
        </is>
      </c>
    </row>
    <row r="3">
      <c r="A3" s="26" t="inlineStr"/>
      <c r="B3" s="26" t="inlineStr">
        <is>
          <t>BENVENUTO NEL SISTEMA DI GESTIONE VENDITE</t>
        </is>
      </c>
      <c r="C3" s="26" t="inlineStr"/>
      <c r="D3" s="26" t="inlineStr"/>
    </row>
    <row r="4">
      <c r="A4" s="27" t="inlineStr"/>
      <c r="B4" s="27" t="inlineStr">
        <is>
          <t>Questo modello Excel professionale ti permette di gestire le vendite aziendali in modo efficace.</t>
        </is>
      </c>
      <c r="C4" s="27" t="inlineStr"/>
      <c r="D4" s="27" t="inlineStr"/>
    </row>
    <row r="5">
      <c r="A5" s="28" t="inlineStr"/>
      <c r="B5" s="28" t="inlineStr"/>
      <c r="C5" s="28" t="inlineStr"/>
      <c r="D5" s="28" t="inlineStr"/>
    </row>
    <row r="6">
      <c r="A6" s="29" t="inlineStr">
        <is>
          <t>SEZIONE</t>
        </is>
      </c>
      <c r="B6" s="29" t="inlineStr">
        <is>
          <t>DESCRIZIONE</t>
        </is>
      </c>
      <c r="C6" s="29" t="inlineStr">
        <is>
          <t>COME USARLA</t>
        </is>
      </c>
      <c r="D6" s="29" t="inlineStr"/>
    </row>
    <row r="7">
      <c r="A7" s="5" t="inlineStr">
        <is>
          <t>Dashboard</t>
        </is>
      </c>
      <c r="B7" s="5" t="inlineStr">
        <is>
          <t>Visualizza KPI e statistiche principali</t>
        </is>
      </c>
      <c r="C7" s="5" t="inlineStr">
        <is>
          <t>Consulta i grafici e i dati aggregati aggiornati in tempo reale</t>
        </is>
      </c>
      <c r="D7" s="5" t="inlineStr"/>
    </row>
    <row r="8">
      <c r="A8" s="9" t="inlineStr">
        <is>
          <t>Registro Vendite</t>
        </is>
      </c>
      <c r="B8" s="9" t="inlineStr">
        <is>
          <t>Registra tutte le transazioni</t>
        </is>
      </c>
      <c r="C8" s="9" t="inlineStr">
        <is>
          <t>Inserisci nuove vendite nelle righe successive. Usa i menu a tendina per cliente, prodotto e metodo pagamento</t>
        </is>
      </c>
      <c r="D8" s="9" t="inlineStr"/>
    </row>
    <row r="9">
      <c r="A9" s="5" t="inlineStr">
        <is>
          <t>Prodotti</t>
        </is>
      </c>
      <c r="B9" s="5" t="inlineStr">
        <is>
          <t>Catalogo completo dei prodotti</t>
        </is>
      </c>
      <c r="C9" s="5" t="inlineStr">
        <is>
          <t>Aggiungi o modifica prodotti e prezzi. I dati sono collegati al registro vendite</t>
        </is>
      </c>
      <c r="D9" s="5" t="inlineStr"/>
    </row>
    <row r="10">
      <c r="A10" s="28" t="inlineStr">
        <is>
          <t>Clienti</t>
        </is>
      </c>
      <c r="B10" s="28" t="inlineStr">
        <is>
          <t>Anagrafica clienti</t>
        </is>
      </c>
      <c r="C10" s="28" t="inlineStr">
        <is>
          <t>Mantieni aggiornati i dati dei clienti. Vengono usati nel registro vendite</t>
        </is>
      </c>
      <c r="D10" s="28" t="inlineStr"/>
    </row>
    <row r="11">
      <c r="A11" s="28" t="inlineStr"/>
      <c r="B11" s="28" t="inlineStr"/>
      <c r="C11" s="28" t="inlineStr"/>
      <c r="D11" s="28" t="inlineStr"/>
    </row>
    <row r="12">
      <c r="A12" s="27" t="inlineStr">
        <is>
          <t>FUNZIONALITÀ PRINCIPALI:</t>
        </is>
      </c>
      <c r="B12" s="27" t="inlineStr"/>
      <c r="C12" s="27" t="inlineStr"/>
      <c r="D12" s="27" t="inlineStr"/>
    </row>
    <row r="13">
      <c r="A13" s="30" t="inlineStr">
        <is>
          <t>✓</t>
        </is>
      </c>
      <c r="B13" s="28" t="inlineStr">
        <is>
          <t>Menu a tendina automatici per inserimento rapido</t>
        </is>
      </c>
      <c r="C13" s="28" t="inlineStr"/>
      <c r="D13" s="28" t="inlineStr"/>
    </row>
    <row r="14">
      <c r="A14" s="30" t="inlineStr">
        <is>
          <t>✓</t>
        </is>
      </c>
      <c r="B14" s="28" t="inlineStr">
        <is>
          <t>Calcoli automatici di totali e statistiche</t>
        </is>
      </c>
      <c r="C14" s="28" t="inlineStr"/>
      <c r="D14" s="28" t="inlineStr"/>
    </row>
    <row r="15">
      <c r="A15" s="30" t="inlineStr">
        <is>
          <t>✓</t>
        </is>
      </c>
      <c r="B15" s="28" t="inlineStr">
        <is>
          <t>Grafici dinamici che si aggiornano automaticamente</t>
        </is>
      </c>
      <c r="C15" s="28" t="inlineStr"/>
      <c r="D15" s="28" t="inlineStr"/>
    </row>
    <row r="16">
      <c r="A16" s="30" t="inlineStr">
        <is>
          <t>✓</t>
        </is>
      </c>
      <c r="B16" s="28" t="inlineStr">
        <is>
          <t>Formattazione condizionale per evidenziare dati importanti</t>
        </is>
      </c>
      <c r="C16" s="28" t="inlineStr"/>
      <c r="D16" s="28" t="inlineStr"/>
    </row>
    <row r="17">
      <c r="A17" s="30" t="inlineStr">
        <is>
          <t>✓</t>
        </is>
      </c>
      <c r="B17" s="28" t="inlineStr">
        <is>
          <t>Design professionale con colori aziendali</t>
        </is>
      </c>
      <c r="C17" s="28" t="inlineStr"/>
      <c r="D17" s="28" t="inlineStr"/>
    </row>
    <row r="18">
      <c r="A18" s="28" t="inlineStr"/>
      <c r="B18" s="28" t="inlineStr"/>
      <c r="C18" s="28" t="inlineStr"/>
      <c r="D18" s="28" t="inlineStr"/>
    </row>
    <row r="19">
      <c r="A19" s="27" t="inlineStr">
        <is>
          <t>SUGGERIMENTI:</t>
        </is>
      </c>
      <c r="B19" s="27" t="inlineStr"/>
      <c r="C19" s="27" t="inlineStr"/>
      <c r="D19" s="27" t="inlineStr"/>
    </row>
    <row r="20">
      <c r="A20" s="30" t="inlineStr">
        <is>
          <t>1.</t>
        </is>
      </c>
      <c r="B20" s="28" t="inlineStr">
        <is>
          <t>Inserisci sempre la data nel formato corretto</t>
        </is>
      </c>
      <c r="C20" s="28" t="inlineStr"/>
      <c r="D20" s="28" t="inlineStr"/>
    </row>
    <row r="21">
      <c r="A21" s="30" t="inlineStr">
        <is>
          <t>2.</t>
        </is>
      </c>
      <c r="B21" s="28" t="inlineStr">
        <is>
          <t>Usa i menu a tendina per evitare errori di digitazione</t>
        </is>
      </c>
      <c r="C21" s="28" t="inlineStr"/>
      <c r="D21" s="28" t="inlineStr"/>
    </row>
    <row r="22">
      <c r="A22" s="30" t="inlineStr">
        <is>
          <t>3.</t>
        </is>
      </c>
      <c r="B22" s="28" t="inlineStr">
        <is>
          <t>Controlla regolarmente la Dashboard per monitorare le performance</t>
        </is>
      </c>
      <c r="C22" s="28" t="inlineStr"/>
      <c r="D22" s="28" t="inlineStr"/>
    </row>
    <row r="23">
      <c r="A23" s="30" t="inlineStr">
        <is>
          <t>4.</t>
        </is>
      </c>
      <c r="B23" s="28" t="inlineStr">
        <is>
          <t>Fai backup periodici del file</t>
        </is>
      </c>
      <c r="C23" s="28" t="inlineStr"/>
      <c r="D23" s="28" t="inlineStr"/>
    </row>
    <row r="24">
      <c r="A24" s="30" t="inlineStr">
        <is>
          <t>5.</t>
        </is>
      </c>
      <c r="B24" s="28" t="inlineStr">
        <is>
          <t>Non modificare le formule nelle celle calcolate automaticamente</t>
        </is>
      </c>
      <c r="C24" s="28" t="inlineStr"/>
      <c r="D24" s="28" t="inlineStr"/>
    </row>
    <row r="25">
      <c r="A25" s="27" t="inlineStr"/>
      <c r="B25" s="27" t="inlineStr"/>
      <c r="C25" s="27" t="inlineStr"/>
      <c r="D25" s="27" t="inlineStr"/>
    </row>
    <row r="26">
      <c r="A26" s="28" t="inlineStr">
        <is>
          <t>SUPPORTO:</t>
        </is>
      </c>
      <c r="B26" s="28" t="inlineStr"/>
      <c r="C26" s="28" t="inlineStr"/>
      <c r="D26" s="28" t="inlineStr"/>
    </row>
    <row r="27">
      <c r="A27" s="28" t="inlineStr"/>
      <c r="B27" s="28" t="inlineStr">
        <is>
          <t>Per assistenza o domande, contatta il supporto tecnico</t>
        </is>
      </c>
      <c r="C27" s="28" t="inlineStr"/>
      <c r="D27" s="28" t="inlineStr"/>
    </row>
    <row r="28">
      <c r="A28" s="28" t="inlineStr"/>
      <c r="B28" s="28" t="inlineStr">
        <is>
          <t>Email: supporto@aziendasample.it</t>
        </is>
      </c>
      <c r="C28" s="28" t="inlineStr"/>
      <c r="D28" s="28" t="inlineStr"/>
    </row>
    <row r="29">
      <c r="A29" s="28" t="inlineStr"/>
      <c r="B29" s="28" t="inlineStr">
        <is>
          <t>Tel: +39 02 1234567</t>
        </is>
      </c>
      <c r="C29" s="28" t="inlineStr"/>
      <c r="D29" s="28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2026-03-09T13:00:02Z</dcterms:created>
  <dcterms:modified xmlns:dcterms="http://purl.org/dc/terms/" xmlns:xsi="http://www.w3.org/2001/XMLSchema-instance" xsi:type="dcterms:W3CDTF">2026-03-09T13:00:02Z</dcterms:modified>
</cp:coreProperties>
</file>